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65F3CF3B-624E-42AE-BF1E-28784DB911AB}" xr6:coauthVersionLast="47" xr6:coauthVersionMax="47" xr10:uidLastSave="{00000000-0000-0000-0000-000000000000}"/>
  <bookViews>
    <workbookView xWindow="-108" yWindow="-108" windowWidth="23256" windowHeight="12576" activeTab="1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2" l="1"/>
  <c r="C23" i="2"/>
  <c r="C39" i="2"/>
  <c r="C20" i="2"/>
  <c r="D44" i="2"/>
  <c r="D43" i="2"/>
  <c r="D41" i="2"/>
  <c r="D42" i="2"/>
  <c r="D40" i="2"/>
  <c r="D38" i="2"/>
  <c r="D35" i="2"/>
  <c r="D34" i="2"/>
  <c r="D30" i="2"/>
  <c r="D28" i="2"/>
  <c r="D27" i="2"/>
  <c r="D26" i="2"/>
  <c r="D22" i="2"/>
  <c r="D23" i="2"/>
  <c r="D24" i="2"/>
  <c r="D21" i="2"/>
  <c r="D20" i="2"/>
  <c r="D14" i="2"/>
  <c r="D15" i="2"/>
  <c r="D16" i="2"/>
  <c r="D17" i="2"/>
  <c r="D13" i="2"/>
  <c r="D10" i="2"/>
  <c r="D9" i="2"/>
  <c r="D6" i="2"/>
  <c r="D5" i="2"/>
  <c r="E44" i="2"/>
  <c r="E43" i="2"/>
  <c r="E42" i="2"/>
  <c r="E41" i="2"/>
  <c r="E40" i="2"/>
  <c r="E39" i="2"/>
  <c r="E38" i="2"/>
  <c r="E35" i="2"/>
  <c r="E34" i="2"/>
  <c r="E30" i="2"/>
  <c r="E28" i="2"/>
  <c r="E27" i="2"/>
  <c r="E26" i="2"/>
  <c r="E24" i="2"/>
  <c r="E23" i="2"/>
  <c r="E22" i="2"/>
  <c r="E20" i="2"/>
  <c r="E17" i="2"/>
  <c r="E16" i="2"/>
  <c r="E15" i="2"/>
  <c r="E14" i="2"/>
  <c r="E13" i="2"/>
  <c r="E10" i="2"/>
  <c r="E9" i="2"/>
  <c r="C41" i="2"/>
  <c r="C40" i="2"/>
  <c r="C34" i="2"/>
  <c r="C30" i="2"/>
  <c r="C26" i="2"/>
  <c r="C22" i="2"/>
  <c r="C15" i="2"/>
  <c r="C13" i="2"/>
  <c r="C10" i="2"/>
  <c r="C9" i="2"/>
  <c r="C17" i="2" l="1"/>
  <c r="C16" i="2"/>
  <c r="C14" i="2"/>
  <c r="C35" i="2"/>
  <c r="C24" i="2"/>
  <c r="C42" i="2"/>
  <c r="C28" i="2" l="1"/>
  <c r="C27" i="2"/>
  <c r="C43" i="2" l="1"/>
  <c r="C44" i="2" l="1"/>
</calcChain>
</file>

<file path=xl/sharedStrings.xml><?xml version="1.0" encoding="utf-8"?>
<sst xmlns="http://schemas.openxmlformats.org/spreadsheetml/2006/main" count="89" uniqueCount="81">
  <si>
    <t>MSEK</t>
  </si>
  <si>
    <t>header</t>
  </si>
  <si>
    <t>width=10%;decimals=1</t>
  </si>
  <si>
    <t>Immateriella tillgångar</t>
  </si>
  <si>
    <t>Aktiverade utvecklingsutgifter</t>
  </si>
  <si>
    <t>Summa immateriella tillgångar</t>
  </si>
  <si>
    <t>Materiella anläggningstillgångar</t>
  </si>
  <si>
    <t>Summa materiella anläggningstillgångar</t>
  </si>
  <si>
    <t>Finansiella anläggningstillgångar</t>
  </si>
  <si>
    <t>Uppskjutna skattefordringar</t>
  </si>
  <si>
    <t>Summa finansiella anläggningstillgångar</t>
  </si>
  <si>
    <t>Skattefordringar</t>
  </si>
  <si>
    <t>Övriga fordringar</t>
  </si>
  <si>
    <t>Förutbetalda kostnader och upplupna intäkter</t>
  </si>
  <si>
    <t>Summa kortfristiga fordringar</t>
  </si>
  <si>
    <t>Summa omsättningstillgångar</t>
  </si>
  <si>
    <t>SUMMA TILLGÅNGAR</t>
  </si>
  <si>
    <t>Långfristiga skulder</t>
  </si>
  <si>
    <t>Summa långfristiga skulder</t>
  </si>
  <si>
    <t>Kortfristiga skulder</t>
  </si>
  <si>
    <t>Leverantörsskulder</t>
  </si>
  <si>
    <t>Övriga skulder</t>
  </si>
  <si>
    <t>Upplupna skulder och förutbetalda intäkter</t>
  </si>
  <si>
    <t>Summa kortfristiga skulder</t>
  </si>
  <si>
    <t>Summa skulder</t>
  </si>
  <si>
    <t>Inventarier</t>
  </si>
  <si>
    <t xml:space="preserve">Andelar i koncernföretag </t>
  </si>
  <si>
    <t>Summa anläggningstillgångar</t>
  </si>
  <si>
    <t>Fordringar på koncernföretag</t>
  </si>
  <si>
    <t>Kassa och bank</t>
  </si>
  <si>
    <t>Övriga avsättningar</t>
  </si>
  <si>
    <t>Skulder till koncernföretag</t>
  </si>
  <si>
    <t>ANLÄGGNINGSTILLGÅNGAR</t>
  </si>
  <si>
    <t>OMSÄTTNINGSTILLGÅNGAR</t>
  </si>
  <si>
    <t>EGET KAPITAL</t>
  </si>
  <si>
    <t>SKULDER</t>
  </si>
  <si>
    <t>SUMMA EGET KAPITAL OCH SKULDER</t>
  </si>
  <si>
    <t>Intangible assets</t>
  </si>
  <si>
    <t>Capitalized development expenses</t>
  </si>
  <si>
    <t>Total intangible assets</t>
  </si>
  <si>
    <t>Property, plant and equipment</t>
  </si>
  <si>
    <t>Equipment</t>
  </si>
  <si>
    <t>Total property, plant and equipment</t>
  </si>
  <si>
    <t xml:space="preserve">Deferred tax assets </t>
  </si>
  <si>
    <t>Total financial assets</t>
  </si>
  <si>
    <t>Total non-current assets</t>
  </si>
  <si>
    <t>CURRENT ASSETS</t>
  </si>
  <si>
    <t>Other receivables</t>
  </si>
  <si>
    <t>Prepaid expenses and accrued income</t>
  </si>
  <si>
    <t>Total current receivables</t>
  </si>
  <si>
    <t>Total current assets</t>
  </si>
  <si>
    <t>TOTAL ASSETS</t>
  </si>
  <si>
    <t>TOTAL EQUITY AND LIABILITIES</t>
  </si>
  <si>
    <t>EQUITY</t>
  </si>
  <si>
    <t>LIABILITIES</t>
  </si>
  <si>
    <t>Non-current liabilities</t>
  </si>
  <si>
    <t>Other provisions</t>
  </si>
  <si>
    <t>Total non-current liabilities</t>
  </si>
  <si>
    <t>Current liabilities</t>
  </si>
  <si>
    <t>Trade payables</t>
  </si>
  <si>
    <t>Other liabilities</t>
  </si>
  <si>
    <t>Accrued expenses and deferred income</t>
  </si>
  <si>
    <t>Total current liabilities</t>
  </si>
  <si>
    <t>Total liabilities</t>
  </si>
  <si>
    <t>Other financial assets</t>
  </si>
  <si>
    <t>Cash and bank balances</t>
  </si>
  <si>
    <t>Receivables from Group companies</t>
  </si>
  <si>
    <t>Shares in Group companies</t>
  </si>
  <si>
    <t>Liabilities to Group companies</t>
  </si>
  <si>
    <t>NON-CURRENT ASSETS</t>
  </si>
  <si>
    <t>SEK millions</t>
  </si>
  <si>
    <t>Tax assets</t>
  </si>
  <si>
    <t>Övriga finansiella anläggningstillgångar</t>
  </si>
  <si>
    <t>31 dec
2023</t>
  </si>
  <si>
    <t>31 Dec
2023</t>
  </si>
  <si>
    <t>31 mar
2024</t>
  </si>
  <si>
    <t>31 mar
2023</t>
  </si>
  <si>
    <t>31 Mar
2024</t>
  </si>
  <si>
    <t>31 Mar
2023</t>
  </si>
  <si>
    <t>-</t>
  </si>
  <si>
    <t>Financial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</si>
</sst>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1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i/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4" fillId="0" borderId="0" xfId="1" applyFont="1" applyFill="1" applyBorder="1"/>
    <xf numFmtId="0" fontId="0" fillId="0" borderId="0" xfId="0" quotePrefix="1" applyFill="1" applyBorder="1" applyAlignment="1">
      <alignment horizontal="right" wrapText="1"/>
    </xf>
    <xf numFmtId="0" fontId="5" fillId="0" borderId="0" xfId="1" applyFont="1" applyFill="1" applyBorder="1"/>
    <xf numFmtId="165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165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4" fillId="0" borderId="0" xfId="1" applyFont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 applyBorder="1"/>
    <xf numFmtId="0" fontId="6" fillId="0" borderId="0" xfId="1" applyFont="1" applyBorder="1"/>
    <xf numFmtId="164" fontId="5" fillId="0" borderId="0" xfId="1" applyNumberFormat="1" applyFont="1" applyBorder="1" applyAlignment="1">
      <alignment horizontal="right"/>
    </xf>
    <xf numFmtId="0" fontId="8" fillId="0" borderId="0" xfId="1" applyFont="1" applyBorder="1"/>
    <xf numFmtId="3" fontId="4" fillId="2" borderId="0" xfId="0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3" fontId="5" fillId="0" borderId="0" xfId="1" applyNumberFormat="1" applyFont="1" applyBorder="1"/>
    <xf numFmtId="0" fontId="4" fillId="2" borderId="0" xfId="0" applyFont="1" applyFill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/>
    </xf>
    <xf numFmtId="164" fontId="4" fillId="2" borderId="0" xfId="0" applyNumberFormat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/>
    </xf>
    <xf numFmtId="164" fontId="8" fillId="2" borderId="0" xfId="0" quotePrefix="1" applyNumberFormat="1" applyFont="1" applyFill="1" applyBorder="1" applyAlignment="1">
      <alignment horizontal="right" wrapText="1"/>
    </xf>
    <xf numFmtId="165" fontId="8" fillId="0" borderId="0" xfId="0" quotePrefix="1" applyNumberFormat="1" applyFont="1" applyBorder="1" applyAlignment="1">
      <alignment horizontal="right" wrapText="1"/>
    </xf>
    <xf numFmtId="49" fontId="0" fillId="2" borderId="0" xfId="0" quotePrefix="1" applyNumberFormat="1" applyFill="1" applyBorder="1" applyAlignment="1">
      <alignment horizontal="right" wrapText="1"/>
    </xf>
    <xf numFmtId="0" fontId="0" fillId="0" borderId="0" xfId="0" quotePrefix="1" applyBorder="1" applyAlignment="1">
      <alignment horizontal="right" wrapText="1"/>
    </xf>
    <xf numFmtId="0" fontId="9" fillId="0" borderId="0" xfId="1" applyFont="1" applyBorder="1"/>
    <xf numFmtId="0" fontId="10" fillId="0" borderId="0" xfId="1" applyFont="1" applyBorder="1"/>
    <xf numFmtId="3" fontId="8" fillId="0" borderId="0" xfId="1" applyNumberFormat="1" applyFont="1" applyBorder="1"/>
    <xf numFmtId="3" fontId="10" fillId="0" borderId="0" xfId="1" applyNumberFormat="1" applyFont="1" applyBorder="1"/>
    <xf numFmtId="0" fontId="6" fillId="0" borderId="1" xfId="1" applyFont="1" applyBorder="1"/>
    <xf numFmtId="165" fontId="6" fillId="2" borderId="1" xfId="0" applyNumberFormat="1" applyFont="1" applyFill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right"/>
    </xf>
    <xf numFmtId="0" fontId="0" fillId="0" borderId="0" xfId="1" applyFont="1" applyBorder="1"/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3/Q123/Underlag%20till%20%20Del&#229;rsrapport%20i%202023Q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3/Q423/Underlag%20till%20%20Del&#229;rsrapport%20i%202023Q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Kvartalsöversikt"/>
      <sheetName val="Nyckeltal försälj region"/>
      <sheetName val="Diagram s1 &amp; s3"/>
      <sheetName val="No of Instruments"/>
      <sheetName val="Gp FS"/>
      <sheetName val="Equity"/>
      <sheetName val="Gp CF"/>
      <sheetName val="Parent"/>
      <sheetName val="Ställda säkerheter"/>
      <sheetName val="Shareholders"/>
      <sheetName val="FTE"/>
      <sheetName val="Omräknings diff"/>
      <sheetName val="parent data22"/>
      <sheetName val="FS data"/>
      <sheetName val="parent data23"/>
      <sheetName val="Download data-&gt;&gt;&gt;"/>
      <sheetName val="noncash"/>
      <sheetName val="Mercur BD"/>
      <sheetName val="Mercur Bal BD"/>
      <sheetName val="Mercur instruments"/>
      <sheetName val="EKN debt"/>
      <sheetName val="Mercur"/>
      <sheetName val="Mercurdiff"/>
      <sheetName val="EKN"/>
      <sheetName val="EK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>
            <v>0.23694200000000001</v>
          </cell>
        </row>
        <row r="32">
          <cell r="C32">
            <v>0.23694200000000001</v>
          </cell>
        </row>
        <row r="35">
          <cell r="C35">
            <v>0.17626325000000001</v>
          </cell>
        </row>
        <row r="36">
          <cell r="C36">
            <v>0.17626325000000001</v>
          </cell>
        </row>
        <row r="39">
          <cell r="C39">
            <v>260.34557004999999</v>
          </cell>
        </row>
        <row r="40">
          <cell r="C40">
            <v>2.5213464000000001</v>
          </cell>
        </row>
        <row r="41">
          <cell r="C41">
            <v>0.13751679999999999</v>
          </cell>
        </row>
        <row r="42">
          <cell r="C42">
            <v>263.00443325000003</v>
          </cell>
        </row>
        <row r="43">
          <cell r="C43">
            <v>263.41763850000001</v>
          </cell>
        </row>
        <row r="46">
          <cell r="C46">
            <v>1.9733110000000003</v>
          </cell>
        </row>
        <row r="48">
          <cell r="C48">
            <v>25.484078180000012</v>
          </cell>
        </row>
        <row r="49">
          <cell r="C49">
            <v>2.1947581299999999</v>
          </cell>
        </row>
        <row r="50">
          <cell r="C50">
            <v>3.0214354299999995</v>
          </cell>
        </row>
        <row r="51">
          <cell r="C51">
            <v>32.673582740000008</v>
          </cell>
        </row>
        <row r="53">
          <cell r="C53">
            <v>8.6146103699999941</v>
          </cell>
        </row>
        <row r="54">
          <cell r="C54">
            <v>41.288193110000002</v>
          </cell>
        </row>
        <row r="55">
          <cell r="C55">
            <v>304.70583161000002</v>
          </cell>
        </row>
        <row r="58">
          <cell r="C58">
            <v>290.57241353999996</v>
          </cell>
        </row>
        <row r="61">
          <cell r="C61">
            <v>3.1330250400000001</v>
          </cell>
        </row>
        <row r="62">
          <cell r="C62">
            <v>3.1330250400000001</v>
          </cell>
        </row>
        <row r="65">
          <cell r="C65">
            <v>3.8494508100000004</v>
          </cell>
        </row>
        <row r="68">
          <cell r="C68">
            <v>1.7499467399999999</v>
          </cell>
        </row>
        <row r="69">
          <cell r="C69">
            <v>5.3841169200000003</v>
          </cell>
        </row>
        <row r="70">
          <cell r="C70">
            <v>11.00039303000001</v>
          </cell>
        </row>
        <row r="71">
          <cell r="C71">
            <v>14.13341807000001</v>
          </cell>
        </row>
        <row r="72">
          <cell r="C72">
            <v>304.70583160999996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C35">
            <v>7.195E-2</v>
          </cell>
        </row>
        <row r="39">
          <cell r="C39">
            <v>330.34557005000005</v>
          </cell>
        </row>
        <row r="40">
          <cell r="C40">
            <v>2.76986876</v>
          </cell>
        </row>
        <row r="41">
          <cell r="C41">
            <v>1.8324237999999999</v>
          </cell>
        </row>
        <row r="42">
          <cell r="C42">
            <v>334.94786261000007</v>
          </cell>
        </row>
        <row r="43">
          <cell r="C43">
            <v>335.02879461000009</v>
          </cell>
        </row>
        <row r="46">
          <cell r="C46">
            <v>1.3049600000000001</v>
          </cell>
        </row>
        <row r="49">
          <cell r="C49">
            <v>-1.7382830000000002E-2</v>
          </cell>
        </row>
        <row r="50">
          <cell r="C50">
            <v>2.8137459700000003</v>
          </cell>
        </row>
        <row r="51">
          <cell r="C51">
            <v>4.0721151400000002</v>
          </cell>
        </row>
        <row r="53">
          <cell r="C53">
            <v>1.2439684</v>
          </cell>
        </row>
        <row r="54">
          <cell r="C54">
            <v>5.3160835400000002</v>
          </cell>
        </row>
        <row r="55">
          <cell r="C55">
            <v>340.34487815000011</v>
          </cell>
        </row>
        <row r="58">
          <cell r="C58">
            <v>309.99771135999998</v>
          </cell>
        </row>
        <row r="61">
          <cell r="C61">
            <v>3.4418389200000004</v>
          </cell>
        </row>
        <row r="62">
          <cell r="C62">
            <v>3.4418389200000004</v>
          </cell>
        </row>
        <row r="65">
          <cell r="C65">
            <v>3.5033746900000002</v>
          </cell>
        </row>
        <row r="66">
          <cell r="C66">
            <v>14.66393991999999</v>
          </cell>
        </row>
        <row r="68">
          <cell r="C68">
            <v>0.90628564</v>
          </cell>
        </row>
        <row r="69">
          <cell r="C69">
            <v>7.8317276199999997</v>
          </cell>
        </row>
        <row r="70">
          <cell r="C70">
            <v>26.90532786999999</v>
          </cell>
        </row>
        <row r="71">
          <cell r="C71">
            <v>30.347166789999989</v>
          </cell>
        </row>
        <row r="72">
          <cell r="C72">
            <v>340.34487815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2"/>
      <sheetName val="FS data"/>
      <sheetName val="parent data23"/>
      <sheetName val="Download data-&gt;&gt;&gt;"/>
      <sheetName val="noncash"/>
      <sheetName val="Mercur BD"/>
      <sheetName val="Mercur Bal BD"/>
      <sheetName val="Mercur instruments"/>
      <sheetName val="EKN debt"/>
      <sheetName val="Mercur"/>
      <sheetName val="Mercurdiff"/>
      <sheetName val="EKN"/>
      <sheetName val="EKN1"/>
      <sheetName val="Sharehol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5">
          <cell r="C35">
            <v>0.12690099999999999</v>
          </cell>
        </row>
        <row r="36">
          <cell r="C36">
            <v>0.12690099999999999</v>
          </cell>
        </row>
        <row r="39">
          <cell r="C39">
            <v>330.34557005000005</v>
          </cell>
        </row>
        <row r="40">
          <cell r="C40">
            <v>2.76986876</v>
          </cell>
        </row>
        <row r="41">
          <cell r="C41">
            <v>1.8324237999999999</v>
          </cell>
        </row>
        <row r="42">
          <cell r="C42">
            <v>334.94786261000007</v>
          </cell>
        </row>
        <row r="43">
          <cell r="C43">
            <v>335.05151361000003</v>
          </cell>
        </row>
        <row r="46">
          <cell r="C46">
            <v>1.682863</v>
          </cell>
        </row>
        <row r="49">
          <cell r="C49">
            <v>0.70046054999999996</v>
          </cell>
        </row>
        <row r="50">
          <cell r="C50">
            <v>2.87548687</v>
          </cell>
        </row>
        <row r="51">
          <cell r="C51">
            <v>5.2590157499999997</v>
          </cell>
        </row>
        <row r="53">
          <cell r="C53">
            <v>0.14574169000000001</v>
          </cell>
        </row>
        <row r="54">
          <cell r="C54">
            <v>5.40475744</v>
          </cell>
        </row>
        <row r="55">
          <cell r="C55">
            <v>340.45627105000005</v>
          </cell>
        </row>
        <row r="58">
          <cell r="C58">
            <v>311.14711474000001</v>
          </cell>
        </row>
        <row r="61">
          <cell r="C61">
            <v>3.4418389200000004</v>
          </cell>
        </row>
        <row r="62">
          <cell r="C62">
            <v>3.4418389200000004</v>
          </cell>
        </row>
        <row r="65">
          <cell r="C65">
            <v>4.4824430300000007</v>
          </cell>
        </row>
        <row r="66">
          <cell r="C66">
            <v>16.126620649999992</v>
          </cell>
        </row>
        <row r="68">
          <cell r="C68">
            <v>0.33652948999999999</v>
          </cell>
        </row>
        <row r="69">
          <cell r="C69">
            <v>4.9217152200000003</v>
          </cell>
        </row>
        <row r="70">
          <cell r="C70">
            <v>25.867308389999991</v>
          </cell>
        </row>
        <row r="71">
          <cell r="C71">
            <v>29.309147309999993</v>
          </cell>
        </row>
        <row r="72">
          <cell r="C72">
            <v>340.45626205000002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44"/>
  <sheetViews>
    <sheetView topLeftCell="A7" zoomScale="70" zoomScaleNormal="70" workbookViewId="0">
      <selection activeCell="F36" sqref="F36"/>
    </sheetView>
  </sheetViews>
  <sheetFormatPr defaultColWidth="12.5" defaultRowHeight="13.8" x14ac:dyDescent="0.25"/>
  <cols>
    <col min="1" max="1" width="7.296875" style="1" customWidth="1"/>
    <col min="2" max="2" width="45.69921875" style="1" customWidth="1"/>
    <col min="3" max="3" width="12.69921875" style="2" customWidth="1"/>
    <col min="4" max="5" width="12.5" style="2"/>
    <col min="6" max="16384" width="12.5" style="1"/>
  </cols>
  <sheetData>
    <row r="2" spans="2:5" ht="27.6" x14ac:dyDescent="0.25">
      <c r="B2" s="21" t="s">
        <v>0</v>
      </c>
      <c r="C2" s="42" t="s">
        <v>75</v>
      </c>
      <c r="D2" s="43" t="s">
        <v>76</v>
      </c>
      <c r="E2" s="43" t="s">
        <v>73</v>
      </c>
    </row>
    <row r="3" spans="2:5" x14ac:dyDescent="0.25">
      <c r="B3" s="44" t="s">
        <v>32</v>
      </c>
      <c r="C3" s="31"/>
      <c r="D3" s="1"/>
      <c r="E3" s="1"/>
    </row>
    <row r="4" spans="2:5" x14ac:dyDescent="0.25">
      <c r="B4" s="24" t="s">
        <v>3</v>
      </c>
      <c r="C4" s="27"/>
      <c r="D4" s="1"/>
      <c r="E4" s="1"/>
    </row>
    <row r="5" spans="2:5" x14ac:dyDescent="0.25">
      <c r="B5" s="3" t="s">
        <v>4</v>
      </c>
      <c r="C5" s="36" t="s">
        <v>79</v>
      </c>
      <c r="D5" s="37">
        <f>[1]Parent!C31</f>
        <v>0.23694200000000001</v>
      </c>
      <c r="E5" s="37" t="s">
        <v>79</v>
      </c>
    </row>
    <row r="6" spans="2:5" x14ac:dyDescent="0.25">
      <c r="B6" s="24" t="s">
        <v>5</v>
      </c>
      <c r="C6" s="38" t="s">
        <v>79</v>
      </c>
      <c r="D6" s="39">
        <f>[1]Parent!C32</f>
        <v>0.23694200000000001</v>
      </c>
      <c r="E6" s="39" t="s">
        <v>79</v>
      </c>
    </row>
    <row r="7" spans="2:5" x14ac:dyDescent="0.25">
      <c r="B7" s="21"/>
      <c r="C7" s="31"/>
      <c r="D7" s="28"/>
      <c r="E7" s="28"/>
    </row>
    <row r="8" spans="2:5" x14ac:dyDescent="0.25">
      <c r="B8" s="24" t="s">
        <v>6</v>
      </c>
      <c r="C8" s="31"/>
      <c r="D8" s="28"/>
      <c r="E8" s="28"/>
    </row>
    <row r="9" spans="2:5" x14ac:dyDescent="0.25">
      <c r="B9" s="3" t="s">
        <v>25</v>
      </c>
      <c r="C9" s="36">
        <f>[2]Parent!C35</f>
        <v>7.195E-2</v>
      </c>
      <c r="D9" s="37">
        <f>[1]Parent!C35</f>
        <v>0.17626325000000001</v>
      </c>
      <c r="E9" s="37">
        <f>[3]Parent!C35</f>
        <v>0.12690099999999999</v>
      </c>
    </row>
    <row r="10" spans="2:5" x14ac:dyDescent="0.25">
      <c r="B10" s="24" t="s">
        <v>7</v>
      </c>
      <c r="C10" s="38">
        <f>[2]Parent!C35</f>
        <v>7.195E-2</v>
      </c>
      <c r="D10" s="39">
        <f>[1]Parent!C36</f>
        <v>0.17626325000000001</v>
      </c>
      <c r="E10" s="39">
        <f>[3]Parent!C36</f>
        <v>0.12690099999999999</v>
      </c>
    </row>
    <row r="11" spans="2:5" x14ac:dyDescent="0.25">
      <c r="B11" s="21"/>
      <c r="C11" s="31"/>
      <c r="D11" s="22"/>
      <c r="E11" s="22"/>
    </row>
    <row r="12" spans="2:5" x14ac:dyDescent="0.25">
      <c r="B12" s="24" t="s">
        <v>8</v>
      </c>
      <c r="C12" s="31"/>
      <c r="D12" s="22"/>
      <c r="E12" s="22"/>
    </row>
    <row r="13" spans="2:5" x14ac:dyDescent="0.25">
      <c r="B13" s="21" t="s">
        <v>26</v>
      </c>
      <c r="C13" s="34">
        <f>[2]Parent!C39</f>
        <v>330.34557005000005</v>
      </c>
      <c r="D13" s="22">
        <f>[1]Parent!C39</f>
        <v>260.34557004999999</v>
      </c>
      <c r="E13" s="22">
        <f>[3]Parent!C39</f>
        <v>330.34557005000005</v>
      </c>
    </row>
    <row r="14" spans="2:5" x14ac:dyDescent="0.25">
      <c r="B14" s="51" t="s">
        <v>72</v>
      </c>
      <c r="C14" s="29">
        <f>[2]Parent!C40</f>
        <v>2.76986876</v>
      </c>
      <c r="D14" s="25">
        <f>[1]Parent!C40</f>
        <v>2.5213464000000001</v>
      </c>
      <c r="E14" s="25">
        <f>[3]Parent!C40</f>
        <v>2.76986876</v>
      </c>
    </row>
    <row r="15" spans="2:5" x14ac:dyDescent="0.25">
      <c r="B15" s="3" t="s">
        <v>9</v>
      </c>
      <c r="C15" s="36">
        <f>[2]Parent!C41</f>
        <v>1.8324237999999999</v>
      </c>
      <c r="D15" s="37">
        <f>[1]Parent!C41</f>
        <v>0.13751679999999999</v>
      </c>
      <c r="E15" s="37">
        <f>[3]Parent!C41</f>
        <v>1.8324237999999999</v>
      </c>
    </row>
    <row r="16" spans="2:5" x14ac:dyDescent="0.25">
      <c r="B16" s="48" t="s">
        <v>10</v>
      </c>
      <c r="C16" s="49">
        <f>[2]Parent!C42</f>
        <v>334.94786261000007</v>
      </c>
      <c r="D16" s="50">
        <f>[1]Parent!C42</f>
        <v>263.00443325000003</v>
      </c>
      <c r="E16" s="50">
        <f>[3]Parent!C42</f>
        <v>334.94786261000007</v>
      </c>
    </row>
    <row r="17" spans="2:5" x14ac:dyDescent="0.25">
      <c r="B17" s="24" t="s">
        <v>27</v>
      </c>
      <c r="C17" s="38">
        <f>[2]Parent!C43</f>
        <v>335.02879461000009</v>
      </c>
      <c r="D17" s="39">
        <f>[1]Parent!C43</f>
        <v>263.41763850000001</v>
      </c>
      <c r="E17" s="39">
        <f>[3]Parent!C43</f>
        <v>335.05151361000003</v>
      </c>
    </row>
    <row r="18" spans="2:5" x14ac:dyDescent="0.25">
      <c r="B18" s="21"/>
      <c r="C18" s="31"/>
      <c r="D18" s="1"/>
      <c r="E18" s="1"/>
    </row>
    <row r="19" spans="2:5" x14ac:dyDescent="0.25">
      <c r="B19" s="45" t="s">
        <v>33</v>
      </c>
      <c r="C19" s="31"/>
      <c r="D19" s="1"/>
      <c r="E19" s="1"/>
    </row>
    <row r="20" spans="2:5" x14ac:dyDescent="0.25">
      <c r="B20" s="23" t="s">
        <v>11</v>
      </c>
      <c r="C20" s="29">
        <f>[2]Parent!C46</f>
        <v>1.3049600000000001</v>
      </c>
      <c r="D20" s="25">
        <f>[1]Parent!C46</f>
        <v>1.9733110000000003</v>
      </c>
      <c r="E20" s="25">
        <f>[3]Parent!C46</f>
        <v>1.682863</v>
      </c>
    </row>
    <row r="21" spans="2:5" x14ac:dyDescent="0.25">
      <c r="B21" s="23" t="s">
        <v>28</v>
      </c>
      <c r="C21" s="29" t="s">
        <v>79</v>
      </c>
      <c r="D21" s="25">
        <f>[1]Parent!C48</f>
        <v>25.484078180000012</v>
      </c>
      <c r="E21" s="25" t="s">
        <v>79</v>
      </c>
    </row>
    <row r="22" spans="2:5" x14ac:dyDescent="0.25">
      <c r="B22" s="23" t="s">
        <v>12</v>
      </c>
      <c r="C22" s="29">
        <f>[2]Parent!C49</f>
        <v>-1.7382830000000002E-2</v>
      </c>
      <c r="D22" s="25">
        <f>[1]Parent!C49</f>
        <v>2.1947581299999999</v>
      </c>
      <c r="E22" s="25">
        <f>[3]Parent!C49</f>
        <v>0.70046054999999996</v>
      </c>
    </row>
    <row r="23" spans="2:5" x14ac:dyDescent="0.25">
      <c r="B23" s="3" t="s">
        <v>13</v>
      </c>
      <c r="C23" s="36">
        <f>[2]Parent!C50</f>
        <v>2.8137459700000003</v>
      </c>
      <c r="D23" s="37">
        <f>[1]Parent!C50</f>
        <v>3.0214354299999995</v>
      </c>
      <c r="E23" s="37">
        <f>[3]Parent!C50</f>
        <v>2.87548687</v>
      </c>
    </row>
    <row r="24" spans="2:5" x14ac:dyDescent="0.25">
      <c r="B24" s="24" t="s">
        <v>14</v>
      </c>
      <c r="C24" s="38">
        <f>[2]Parent!C51</f>
        <v>4.0721151400000002</v>
      </c>
      <c r="D24" s="39">
        <f>[1]Parent!C51</f>
        <v>32.673582740000008</v>
      </c>
      <c r="E24" s="39">
        <f>[3]Parent!C51</f>
        <v>5.2590157499999997</v>
      </c>
    </row>
    <row r="25" spans="2:5" x14ac:dyDescent="0.25">
      <c r="B25" s="23"/>
      <c r="C25" s="31"/>
      <c r="D25" s="25"/>
      <c r="E25" s="25"/>
    </row>
    <row r="26" spans="2:5" x14ac:dyDescent="0.25">
      <c r="B26" s="3" t="s">
        <v>29</v>
      </c>
      <c r="C26" s="36">
        <f>[2]Parent!C53</f>
        <v>1.2439684</v>
      </c>
      <c r="D26" s="37">
        <f>[1]Parent!C53</f>
        <v>8.6146103699999941</v>
      </c>
      <c r="E26" s="37">
        <f>[3]Parent!C53</f>
        <v>0.14574169000000001</v>
      </c>
    </row>
    <row r="27" spans="2:5" x14ac:dyDescent="0.25">
      <c r="B27" s="48" t="s">
        <v>15</v>
      </c>
      <c r="C27" s="49">
        <f>[2]Parent!C54</f>
        <v>5.3160835400000002</v>
      </c>
      <c r="D27" s="50">
        <f>[1]Parent!C54</f>
        <v>41.288193110000002</v>
      </c>
      <c r="E27" s="50">
        <f>[3]Parent!C54</f>
        <v>5.40475744</v>
      </c>
    </row>
    <row r="28" spans="2:5" x14ac:dyDescent="0.25">
      <c r="B28" s="24" t="s">
        <v>16</v>
      </c>
      <c r="C28" s="38">
        <f>[2]Parent!C55</f>
        <v>340.34487815000011</v>
      </c>
      <c r="D28" s="39">
        <f>[1]Parent!C55</f>
        <v>304.70583161000002</v>
      </c>
      <c r="E28" s="39">
        <f>[3]Parent!C55</f>
        <v>340.45627105000005</v>
      </c>
    </row>
    <row r="29" spans="2:5" x14ac:dyDescent="0.25">
      <c r="B29" s="23"/>
      <c r="C29" s="35"/>
      <c r="D29" s="1"/>
      <c r="E29" s="1"/>
    </row>
    <row r="30" spans="2:5" x14ac:dyDescent="0.25">
      <c r="B30" s="46" t="s">
        <v>34</v>
      </c>
      <c r="C30" s="32">
        <f>[2]Parent!C58</f>
        <v>309.99771135999998</v>
      </c>
      <c r="D30" s="33">
        <f>[1]Parent!C58</f>
        <v>290.57241353999996</v>
      </c>
      <c r="E30" s="33">
        <f>[3]Parent!C58</f>
        <v>311.14711474000001</v>
      </c>
    </row>
    <row r="31" spans="2:5" x14ac:dyDescent="0.25">
      <c r="B31" s="47"/>
      <c r="C31" s="34"/>
      <c r="D31" s="22"/>
      <c r="E31" s="22"/>
    </row>
    <row r="32" spans="2:5" x14ac:dyDescent="0.25">
      <c r="B32" s="47" t="s">
        <v>35</v>
      </c>
      <c r="C32" s="31"/>
      <c r="D32" s="22"/>
      <c r="E32" s="22"/>
    </row>
    <row r="33" spans="2:5" x14ac:dyDescent="0.25">
      <c r="B33" s="24" t="s">
        <v>17</v>
      </c>
      <c r="C33" s="31"/>
      <c r="D33" s="22"/>
      <c r="E33" s="22"/>
    </row>
    <row r="34" spans="2:5" x14ac:dyDescent="0.25">
      <c r="B34" s="3" t="s">
        <v>30</v>
      </c>
      <c r="C34" s="36">
        <f>[2]Parent!C61</f>
        <v>3.4418389200000004</v>
      </c>
      <c r="D34" s="37">
        <f>[1]Parent!C61</f>
        <v>3.1330250400000001</v>
      </c>
      <c r="E34" s="37">
        <f>[3]Parent!C61</f>
        <v>3.4418389200000004</v>
      </c>
    </row>
    <row r="35" spans="2:5" x14ac:dyDescent="0.25">
      <c r="B35" s="24" t="s">
        <v>18</v>
      </c>
      <c r="C35" s="38">
        <f>[2]Parent!C62</f>
        <v>3.4418389200000004</v>
      </c>
      <c r="D35" s="39">
        <f>[1]Parent!C62</f>
        <v>3.1330250400000001</v>
      </c>
      <c r="E35" s="39">
        <f>[3]Parent!C62</f>
        <v>3.4418389200000004</v>
      </c>
    </row>
    <row r="36" spans="2:5" x14ac:dyDescent="0.25">
      <c r="B36" s="23"/>
      <c r="C36" s="35"/>
      <c r="D36" s="25"/>
      <c r="E36" s="25"/>
    </row>
    <row r="37" spans="2:5" x14ac:dyDescent="0.25">
      <c r="B37" s="26" t="s">
        <v>19</v>
      </c>
      <c r="C37" s="35"/>
      <c r="D37" s="25"/>
      <c r="E37" s="25"/>
    </row>
    <row r="38" spans="2:5" x14ac:dyDescent="0.25">
      <c r="B38" s="30" t="s">
        <v>20</v>
      </c>
      <c r="C38" s="29">
        <f>[2]Parent!C65</f>
        <v>3.5033746900000002</v>
      </c>
      <c r="D38" s="25">
        <f>[1]Parent!C65</f>
        <v>3.8494508100000004</v>
      </c>
      <c r="E38" s="25">
        <f>[3]Parent!C65</f>
        <v>4.4824430300000007</v>
      </c>
    </row>
    <row r="39" spans="2:5" x14ac:dyDescent="0.25">
      <c r="B39" s="23" t="s">
        <v>31</v>
      </c>
      <c r="C39" s="29">
        <f>[2]Parent!C66</f>
        <v>14.66393991999999</v>
      </c>
      <c r="D39" s="25" t="s">
        <v>79</v>
      </c>
      <c r="E39" s="25">
        <f>[3]Parent!C66</f>
        <v>16.126620649999992</v>
      </c>
    </row>
    <row r="40" spans="2:5" x14ac:dyDescent="0.25">
      <c r="B40" s="23" t="s">
        <v>21</v>
      </c>
      <c r="C40" s="29">
        <f>[2]Parent!C68</f>
        <v>0.90628564</v>
      </c>
      <c r="D40" s="25">
        <f>[1]Parent!C68</f>
        <v>1.7499467399999999</v>
      </c>
      <c r="E40" s="25">
        <f>[3]Parent!C68</f>
        <v>0.33652948999999999</v>
      </c>
    </row>
    <row r="41" spans="2:5" x14ac:dyDescent="0.25">
      <c r="B41" s="3" t="s">
        <v>22</v>
      </c>
      <c r="C41" s="36">
        <f>[2]Parent!C69</f>
        <v>7.8317276199999997</v>
      </c>
      <c r="D41" s="37">
        <f>[1]Parent!C69</f>
        <v>5.3841169200000003</v>
      </c>
      <c r="E41" s="37">
        <f>[3]Parent!C69</f>
        <v>4.9217152200000003</v>
      </c>
    </row>
    <row r="42" spans="2:5" x14ac:dyDescent="0.25">
      <c r="B42" s="48" t="s">
        <v>23</v>
      </c>
      <c r="C42" s="49">
        <f>[2]Parent!C70</f>
        <v>26.90532786999999</v>
      </c>
      <c r="D42" s="50">
        <f>[1]Parent!C70</f>
        <v>11.00039303000001</v>
      </c>
      <c r="E42" s="50">
        <f>[3]Parent!C70</f>
        <v>25.867308389999991</v>
      </c>
    </row>
    <row r="43" spans="2:5" x14ac:dyDescent="0.25">
      <c r="B43" s="48" t="s">
        <v>24</v>
      </c>
      <c r="C43" s="49">
        <f>[2]Parent!C71</f>
        <v>30.347166789999989</v>
      </c>
      <c r="D43" s="50">
        <f>[1]Parent!C71</f>
        <v>14.13341807000001</v>
      </c>
      <c r="E43" s="50">
        <f>[3]Parent!C71</f>
        <v>29.309147309999993</v>
      </c>
    </row>
    <row r="44" spans="2:5" x14ac:dyDescent="0.25">
      <c r="B44" s="47" t="s">
        <v>36</v>
      </c>
      <c r="C44" s="40">
        <f>[2]Parent!C72</f>
        <v>340.34487815</v>
      </c>
      <c r="D44" s="41">
        <f>[1]Parent!C72</f>
        <v>304.70583160999996</v>
      </c>
      <c r="E44" s="41">
        <f>[3]Parent!C72</f>
        <v>340.45626205000002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44"/>
  <sheetViews>
    <sheetView tabSelected="1" zoomScale="80" zoomScaleNormal="80" workbookViewId="0">
      <selection activeCell="E10" sqref="E10"/>
    </sheetView>
  </sheetViews>
  <sheetFormatPr defaultColWidth="12.5" defaultRowHeight="13.8" x14ac:dyDescent="0.25"/>
  <cols>
    <col min="1" max="1" width="7.296875" style="1" customWidth="1"/>
    <col min="2" max="2" width="45.69921875" style="1" customWidth="1"/>
    <col min="3" max="5" width="12.5" style="2"/>
    <col min="6" max="16384" width="12.5" style="1"/>
  </cols>
  <sheetData>
    <row r="2" spans="2:5" ht="27.6" x14ac:dyDescent="0.25">
      <c r="B2" s="21" t="s">
        <v>70</v>
      </c>
      <c r="C2" s="42" t="s">
        <v>77</v>
      </c>
      <c r="D2" s="43" t="s">
        <v>78</v>
      </c>
      <c r="E2" s="43" t="s">
        <v>74</v>
      </c>
    </row>
    <row r="3" spans="2:5" x14ac:dyDescent="0.25">
      <c r="B3" s="44" t="s">
        <v>69</v>
      </c>
      <c r="C3" s="31"/>
      <c r="D3" s="28"/>
      <c r="E3" s="28"/>
    </row>
    <row r="4" spans="2:5" x14ac:dyDescent="0.25">
      <c r="B4" s="24" t="s">
        <v>37</v>
      </c>
      <c r="C4" s="27"/>
      <c r="D4" s="28"/>
      <c r="E4" s="28"/>
    </row>
    <row r="5" spans="2:5" x14ac:dyDescent="0.25">
      <c r="B5" s="3" t="s">
        <v>38</v>
      </c>
      <c r="C5" s="36"/>
      <c r="D5" s="37"/>
      <c r="E5" s="37"/>
    </row>
    <row r="6" spans="2:5" x14ac:dyDescent="0.25">
      <c r="B6" s="24" t="s">
        <v>39</v>
      </c>
      <c r="C6" s="38"/>
      <c r="D6" s="39"/>
      <c r="E6" s="39"/>
    </row>
    <row r="7" spans="2:5" x14ac:dyDescent="0.25">
      <c r="B7" s="21"/>
      <c r="C7" s="31"/>
      <c r="D7" s="28"/>
      <c r="E7" s="28"/>
    </row>
    <row r="8" spans="2:5" x14ac:dyDescent="0.25">
      <c r="B8" s="24" t="s">
        <v>40</v>
      </c>
      <c r="C8" s="31"/>
      <c r="D8" s="28"/>
      <c r="E8" s="28"/>
    </row>
    <row r="9" spans="2:5" x14ac:dyDescent="0.25">
      <c r="B9" s="3" t="s">
        <v>41</v>
      </c>
      <c r="C9" s="36"/>
      <c r="D9" s="37"/>
      <c r="E9" s="37"/>
    </row>
    <row r="10" spans="2:5" x14ac:dyDescent="0.25">
      <c r="B10" s="24" t="s">
        <v>42</v>
      </c>
      <c r="C10" s="38"/>
      <c r="D10" s="39"/>
      <c r="E10" s="39"/>
    </row>
    <row r="11" spans="2:5" x14ac:dyDescent="0.25">
      <c r="B11" s="21"/>
      <c r="C11" s="31"/>
      <c r="D11" s="22"/>
      <c r="E11" s="22"/>
    </row>
    <row r="12" spans="2:5" x14ac:dyDescent="0.25">
      <c r="B12" s="24" t="s">
        <v>80</v>
      </c>
      <c r="C12" s="31"/>
      <c r="D12" s="22"/>
      <c r="E12" s="22"/>
    </row>
    <row r="13" spans="2:5" x14ac:dyDescent="0.25">
      <c r="B13" s="21" t="s">
        <v>67</v>
      </c>
      <c r="C13" s="34"/>
      <c r="D13" s="22"/>
      <c r="E13" s="22"/>
    </row>
    <row r="14" spans="2:5" x14ac:dyDescent="0.25">
      <c r="B14" s="23" t="s">
        <v>64</v>
      </c>
      <c r="C14" s="29"/>
      <c r="D14" s="25"/>
      <c r="E14" s="25"/>
    </row>
    <row r="15" spans="2:5" x14ac:dyDescent="0.25">
      <c r="B15" s="3" t="s">
        <v>43</v>
      </c>
      <c r="C15" s="36"/>
      <c r="D15" s="37"/>
      <c r="E15" s="37"/>
    </row>
    <row r="16" spans="2:5" x14ac:dyDescent="0.25">
      <c r="B16" s="48" t="s">
        <v>44</v>
      </c>
      <c r="C16" s="49"/>
      <c r="D16" s="50"/>
      <c r="E16" s="50"/>
    </row>
    <row r="17" spans="2:5" x14ac:dyDescent="0.25">
      <c r="B17" s="24" t="s">
        <v>45</v>
      </c>
      <c r="C17" s="38"/>
      <c r="D17" s="39"/>
      <c r="E17" s="39"/>
    </row>
    <row r="18" spans="2:5" x14ac:dyDescent="0.25">
      <c r="C18" s="31"/>
      <c r="D18" s="22"/>
      <c r="E18" s="22"/>
    </row>
    <row r="19" spans="2:5" x14ac:dyDescent="0.25">
      <c r="B19" s="45" t="s">
        <v>46</v>
      </c>
      <c r="C19" s="31"/>
      <c r="D19" s="22"/>
      <c r="E19" s="22"/>
    </row>
    <row r="20" spans="2:5" x14ac:dyDescent="0.25">
      <c r="B20" s="23" t="s">
        <v>71</v>
      </c>
      <c r="C20" s="29"/>
      <c r="D20" s="25"/>
      <c r="E20" s="25"/>
    </row>
    <row r="21" spans="2:5" x14ac:dyDescent="0.25">
      <c r="B21" s="23" t="s">
        <v>66</v>
      </c>
      <c r="C21" s="29"/>
      <c r="D21" s="25"/>
      <c r="E21" s="25"/>
    </row>
    <row r="22" spans="2:5" x14ac:dyDescent="0.25">
      <c r="B22" s="23" t="s">
        <v>47</v>
      </c>
      <c r="C22" s="29"/>
      <c r="D22" s="25"/>
      <c r="E22" s="25"/>
    </row>
    <row r="23" spans="2:5" x14ac:dyDescent="0.25">
      <c r="B23" s="3" t="s">
        <v>48</v>
      </c>
      <c r="C23" s="36"/>
      <c r="D23" s="37"/>
      <c r="E23" s="37"/>
    </row>
    <row r="24" spans="2:5" x14ac:dyDescent="0.25">
      <c r="B24" s="24" t="s">
        <v>49</v>
      </c>
      <c r="C24" s="38"/>
      <c r="D24" s="39"/>
      <c r="E24" s="39"/>
    </row>
    <row r="25" spans="2:5" x14ac:dyDescent="0.25">
      <c r="B25" s="23"/>
      <c r="C25" s="31"/>
      <c r="D25" s="25"/>
      <c r="E25" s="25"/>
    </row>
    <row r="26" spans="2:5" x14ac:dyDescent="0.25">
      <c r="B26" s="3" t="s">
        <v>65</v>
      </c>
      <c r="C26" s="36"/>
      <c r="D26" s="37"/>
      <c r="E26" s="37"/>
    </row>
    <row r="27" spans="2:5" x14ac:dyDescent="0.25">
      <c r="B27" s="48" t="s">
        <v>50</v>
      </c>
      <c r="C27" s="49"/>
      <c r="D27" s="50"/>
      <c r="E27" s="50"/>
    </row>
    <row r="28" spans="2:5" x14ac:dyDescent="0.25">
      <c r="B28" s="24" t="s">
        <v>51</v>
      </c>
      <c r="C28" s="38"/>
      <c r="D28" s="39"/>
      <c r="E28" s="39"/>
    </row>
    <row r="29" spans="2:5" x14ac:dyDescent="0.25">
      <c r="B29" s="23"/>
      <c r="C29" s="35"/>
      <c r="D29" s="25"/>
      <c r="E29" s="25"/>
    </row>
    <row r="30" spans="2:5" x14ac:dyDescent="0.25">
      <c r="B30" s="46" t="s">
        <v>53</v>
      </c>
      <c r="C30" s="32"/>
      <c r="D30" s="33"/>
      <c r="E30" s="33"/>
    </row>
    <row r="31" spans="2:5" x14ac:dyDescent="0.25">
      <c r="B31" s="47"/>
      <c r="C31" s="34"/>
      <c r="D31" s="22"/>
      <c r="E31" s="22"/>
    </row>
    <row r="32" spans="2:5" x14ac:dyDescent="0.25">
      <c r="B32" s="47" t="s">
        <v>54</v>
      </c>
      <c r="C32" s="31"/>
      <c r="D32" s="22"/>
      <c r="E32" s="22"/>
    </row>
    <row r="33" spans="2:5" x14ac:dyDescent="0.25">
      <c r="B33" s="24" t="s">
        <v>55</v>
      </c>
      <c r="C33" s="31"/>
      <c r="D33" s="22"/>
      <c r="E33" s="22"/>
    </row>
    <row r="34" spans="2:5" x14ac:dyDescent="0.25">
      <c r="B34" s="3" t="s">
        <v>56</v>
      </c>
      <c r="C34" s="36"/>
      <c r="D34" s="37"/>
      <c r="E34" s="37"/>
    </row>
    <row r="35" spans="2:5" x14ac:dyDescent="0.25">
      <c r="B35" s="24" t="s">
        <v>57</v>
      </c>
      <c r="C35" s="38"/>
      <c r="D35" s="39"/>
      <c r="E35" s="39"/>
    </row>
    <row r="36" spans="2:5" x14ac:dyDescent="0.25">
      <c r="B36" s="23"/>
      <c r="C36" s="35"/>
      <c r="D36" s="25"/>
      <c r="E36" s="25"/>
    </row>
    <row r="37" spans="2:5" x14ac:dyDescent="0.25">
      <c r="B37" s="26" t="s">
        <v>58</v>
      </c>
      <c r="C37" s="35"/>
      <c r="D37" s="25"/>
      <c r="E37" s="25"/>
    </row>
    <row r="38" spans="2:5" x14ac:dyDescent="0.25">
      <c r="B38" s="30" t="s">
        <v>59</v>
      </c>
      <c r="C38" s="29"/>
      <c r="D38" s="25"/>
      <c r="E38" s="25"/>
    </row>
    <row r="39" spans="2:5" x14ac:dyDescent="0.25">
      <c r="B39" s="23" t="s">
        <v>68</v>
      </c>
      <c r="C39" s="29"/>
      <c r="D39" s="25"/>
      <c r="E39" s="25"/>
    </row>
    <row r="40" spans="2:5" x14ac:dyDescent="0.25">
      <c r="B40" s="23" t="s">
        <v>60</v>
      </c>
      <c r="C40" s="29"/>
      <c r="D40" s="25"/>
      <c r="E40" s="25"/>
    </row>
    <row r="41" spans="2:5" ht="16.8" x14ac:dyDescent="0.4">
      <c r="B41" s="3" t="s">
        <v>61</v>
      </c>
      <c r="C41" s="36"/>
      <c r="D41" s="37"/>
      <c r="E41" s="37"/>
    </row>
    <row r="42" spans="2:5" x14ac:dyDescent="0.25">
      <c r="B42" s="48" t="s">
        <v>62</v>
      </c>
      <c r="C42" s="49"/>
      <c r="D42" s="50"/>
      <c r="E42" s="50"/>
    </row>
    <row r="43" spans="2:5" x14ac:dyDescent="0.25">
      <c r="B43" s="48" t="s">
        <v>63</v>
      </c>
      <c r="C43" s="49"/>
      <c r="D43" s="50"/>
      <c r="E43" s="50"/>
    </row>
    <row r="44" spans="2:5" x14ac:dyDescent="0.25">
      <c r="B44" s="47" t="s">
        <v>52</v>
      </c>
      <c r="C44" s="40"/>
      <c r="D44" s="41"/>
      <c r="E44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7"/>
  <sheetViews>
    <sheetView zoomScale="80" zoomScaleNormal="80" workbookViewId="0">
      <selection activeCell="E16" sqref="E16"/>
    </sheetView>
  </sheetViews>
  <sheetFormatPr defaultColWidth="12.5" defaultRowHeight="13.8" x14ac:dyDescent="0.25"/>
  <cols>
    <col min="1" max="1" width="7.296875" style="1" customWidth="1"/>
    <col min="2" max="2" width="45.69921875" style="1" customWidth="1"/>
    <col min="3" max="5" width="12.5" style="2"/>
    <col min="6" max="16384" width="12.5" style="1"/>
  </cols>
  <sheetData>
    <row r="1" spans="1:5" x14ac:dyDescent="0.25">
      <c r="C1" s="2" t="s">
        <v>2</v>
      </c>
      <c r="D1" s="2" t="s">
        <v>2</v>
      </c>
      <c r="E1" s="2" t="s">
        <v>2</v>
      </c>
    </row>
    <row r="2" spans="1:5" x14ac:dyDescent="0.25">
      <c r="A2" s="1" t="s">
        <v>1</v>
      </c>
      <c r="B2" s="4"/>
      <c r="C2" s="5"/>
      <c r="D2" s="5"/>
      <c r="E2" s="5"/>
    </row>
    <row r="3" spans="1:5" x14ac:dyDescent="0.25">
      <c r="B3" s="4"/>
      <c r="C3" s="7"/>
      <c r="D3" s="8"/>
      <c r="E3" s="8"/>
    </row>
    <row r="4" spans="1:5" x14ac:dyDescent="0.25">
      <c r="B4" s="4"/>
      <c r="C4" s="7"/>
      <c r="D4" s="8"/>
      <c r="E4" s="8"/>
    </row>
    <row r="5" spans="1:5" x14ac:dyDescent="0.25">
      <c r="B5" s="9"/>
      <c r="C5" s="10"/>
      <c r="D5" s="11"/>
      <c r="E5" s="11"/>
    </row>
    <row r="6" spans="1:5" x14ac:dyDescent="0.25">
      <c r="B6" s="4"/>
      <c r="C6" s="12"/>
      <c r="D6" s="13"/>
      <c r="E6" s="13"/>
    </row>
    <row r="7" spans="1:5" x14ac:dyDescent="0.25">
      <c r="B7" s="4"/>
      <c r="C7" s="7"/>
      <c r="D7" s="14"/>
      <c r="E7" s="14"/>
    </row>
    <row r="8" spans="1:5" x14ac:dyDescent="0.25">
      <c r="B8" s="4"/>
      <c r="C8" s="7"/>
      <c r="D8" s="8"/>
      <c r="E8" s="8"/>
    </row>
    <row r="9" spans="1:5" x14ac:dyDescent="0.25">
      <c r="B9" s="4"/>
      <c r="C9" s="7"/>
      <c r="D9" s="8"/>
      <c r="E9" s="8"/>
    </row>
    <row r="10" spans="1:5" x14ac:dyDescent="0.25">
      <c r="B10" s="4"/>
      <c r="C10" s="7"/>
      <c r="D10" s="8"/>
      <c r="E10" s="8"/>
    </row>
    <row r="11" spans="1:5" x14ac:dyDescent="0.25">
      <c r="B11" s="4"/>
      <c r="C11" s="7"/>
      <c r="D11" s="8"/>
      <c r="E11" s="8"/>
    </row>
    <row r="12" spans="1:5" x14ac:dyDescent="0.25">
      <c r="B12" s="4"/>
      <c r="C12" s="7"/>
      <c r="D12" s="8"/>
      <c r="E12" s="8"/>
    </row>
    <row r="13" spans="1:5" x14ac:dyDescent="0.25">
      <c r="B13" s="4"/>
      <c r="C13" s="7"/>
      <c r="D13" s="8"/>
      <c r="E13" s="8"/>
    </row>
    <row r="14" spans="1:5" ht="14.4" x14ac:dyDescent="0.3">
      <c r="B14" s="15"/>
      <c r="C14" s="12"/>
      <c r="D14" s="13"/>
      <c r="E14" s="13"/>
    </row>
    <row r="15" spans="1:5" x14ac:dyDescent="0.25">
      <c r="B15" s="4"/>
      <c r="C15" s="7"/>
      <c r="D15" s="14"/>
      <c r="E15" s="14"/>
    </row>
    <row r="16" spans="1:5" x14ac:dyDescent="0.25">
      <c r="B16" s="4"/>
      <c r="C16" s="7"/>
      <c r="D16" s="14"/>
      <c r="E16" s="14"/>
    </row>
    <row r="17" spans="2:5" x14ac:dyDescent="0.25">
      <c r="B17" s="4"/>
      <c r="C17" s="7"/>
      <c r="D17" s="14"/>
      <c r="E17" s="14"/>
    </row>
    <row r="18" spans="2:5" x14ac:dyDescent="0.25">
      <c r="B18" s="4"/>
      <c r="C18" s="7"/>
      <c r="D18" s="14"/>
      <c r="E18" s="14"/>
    </row>
    <row r="19" spans="2:5" x14ac:dyDescent="0.25">
      <c r="B19" s="4"/>
      <c r="C19" s="7"/>
      <c r="D19" s="14"/>
      <c r="E19" s="14"/>
    </row>
    <row r="20" spans="2:5" x14ac:dyDescent="0.25">
      <c r="B20" s="9"/>
      <c r="C20" s="10"/>
      <c r="D20" s="11"/>
      <c r="E20" s="11"/>
    </row>
    <row r="21" spans="2:5" x14ac:dyDescent="0.25">
      <c r="B21" s="9"/>
      <c r="C21" s="10"/>
      <c r="D21" s="11"/>
      <c r="E21" s="11"/>
    </row>
    <row r="22" spans="2:5" x14ac:dyDescent="0.25">
      <c r="B22" s="4"/>
      <c r="C22" s="16"/>
      <c r="D22" s="17"/>
      <c r="E22" s="17"/>
    </row>
    <row r="23" spans="2:5" x14ac:dyDescent="0.25">
      <c r="B23" s="6"/>
      <c r="C23" s="19"/>
      <c r="D23" s="19"/>
      <c r="E23" s="19"/>
    </row>
    <row r="24" spans="2:5" x14ac:dyDescent="0.25">
      <c r="B24" s="6"/>
      <c r="C24" s="19"/>
      <c r="D24" s="20"/>
      <c r="E24" s="20"/>
    </row>
    <row r="25" spans="2:5" x14ac:dyDescent="0.25">
      <c r="B25" s="6"/>
      <c r="C25" s="18"/>
      <c r="D25" s="18"/>
      <c r="E25" s="18"/>
    </row>
    <row r="26" spans="2:5" x14ac:dyDescent="0.25">
      <c r="B26" s="6"/>
      <c r="C26" s="18"/>
      <c r="D26" s="18"/>
      <c r="E26" s="18"/>
    </row>
    <row r="27" spans="2:5" x14ac:dyDescent="0.25">
      <c r="B27" s="6"/>
      <c r="C27" s="18"/>
      <c r="D27" s="18"/>
      <c r="E27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2024-04-30T10:50:32Z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