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224\Tabeller\"/>
    </mc:Choice>
  </mc:AlternateContent>
  <xr:revisionPtr revIDLastSave="0" documentId="13_ncr:1_{D99E6CDA-9CFC-43BE-BFFF-C89CCD00A3CD}" xr6:coauthVersionLast="47" xr6:coauthVersionMax="47" xr10:uidLastSave="{00000000-0000-0000-0000-000000000000}"/>
  <bookViews>
    <workbookView xWindow="-110" yWindow="-110" windowWidth="25820" windowHeight="14020" xr2:uid="{267FFD48-D59F-4238-B15A-E4E60845BCF7}"/>
  </bookViews>
  <sheets>
    <sheet name="SV" sheetId="2" r:id="rId1"/>
    <sheet name="EN" sheetId="1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8" i="2"/>
  <c r="D9" i="2"/>
  <c r="D10" i="2"/>
  <c r="D11" i="2"/>
  <c r="D12" i="2"/>
  <c r="D13" i="2"/>
  <c r="D15" i="2"/>
  <c r="D16" i="2"/>
  <c r="D17" i="2"/>
  <c r="D18" i="2"/>
  <c r="D20" i="2"/>
  <c r="D21" i="2"/>
  <c r="D30" i="2"/>
  <c r="D31" i="2"/>
  <c r="G3" i="2"/>
  <c r="G4" i="2"/>
  <c r="G5" i="2"/>
  <c r="G6" i="2"/>
  <c r="G8" i="2"/>
  <c r="G9" i="2"/>
  <c r="G10" i="2"/>
  <c r="G11" i="2"/>
  <c r="G12" i="2"/>
  <c r="G13" i="2"/>
  <c r="G15" i="2"/>
  <c r="G16" i="2"/>
  <c r="G17" i="2"/>
  <c r="G18" i="2"/>
  <c r="G20" i="2"/>
  <c r="G21" i="2"/>
  <c r="G25" i="2"/>
  <c r="G26" i="2"/>
  <c r="G28" i="2"/>
  <c r="G30" i="2"/>
  <c r="G31" i="2"/>
  <c r="E28" i="2"/>
  <c r="F25" i="2"/>
  <c r="E26" i="2"/>
  <c r="F18" i="2"/>
  <c r="F17" i="2"/>
  <c r="F13" i="2" l="1"/>
  <c r="E13" i="2"/>
  <c r="F3" i="2"/>
  <c r="F4" i="2"/>
  <c r="F5" i="2"/>
  <c r="F6" i="2"/>
  <c r="F8" i="2"/>
  <c r="F9" i="2"/>
  <c r="F10" i="2"/>
  <c r="F11" i="2"/>
  <c r="F12" i="2"/>
  <c r="F15" i="2"/>
  <c r="F16" i="2"/>
  <c r="F20" i="2"/>
  <c r="F21" i="2"/>
  <c r="F28" i="2"/>
  <c r="F30" i="2"/>
  <c r="F31" i="2"/>
  <c r="E30" i="2"/>
  <c r="E25" i="2"/>
  <c r="E21" i="2"/>
  <c r="E20" i="2"/>
  <c r="E18" i="2"/>
  <c r="F26" i="2"/>
  <c r="E31" i="2"/>
  <c r="E17" i="2"/>
  <c r="E15" i="2"/>
  <c r="E16" i="2"/>
  <c r="E4" i="2"/>
  <c r="E5" i="2"/>
  <c r="E6" i="2"/>
  <c r="E8" i="2"/>
  <c r="E9" i="2"/>
  <c r="E10" i="2"/>
  <c r="E11" i="2"/>
  <c r="E12" i="2"/>
  <c r="D25" i="2" l="1"/>
  <c r="E3" i="2"/>
  <c r="D26" i="2" l="1"/>
  <c r="D28" i="2"/>
</calcChain>
</file>

<file path=xl/sharedStrings.xml><?xml version="1.0" encoding="utf-8"?>
<sst xmlns="http://schemas.openxmlformats.org/spreadsheetml/2006/main" count="79" uniqueCount="62">
  <si>
    <t>MSEK</t>
  </si>
  <si>
    <t>Nettoomsättning</t>
  </si>
  <si>
    <t>Kostnad för sålda varor</t>
  </si>
  <si>
    <t>Bruttoresultat</t>
  </si>
  <si>
    <t>Försäljningskostnader</t>
  </si>
  <si>
    <t>Administrationskostnader</t>
  </si>
  <si>
    <t>Rörelseresultat</t>
  </si>
  <si>
    <t>Finansiella intäkter</t>
  </si>
  <si>
    <t>Finansiella kostnader</t>
  </si>
  <si>
    <t>Finansnetto</t>
  </si>
  <si>
    <t>Resultat före skatt</t>
  </si>
  <si>
    <t>Net sales</t>
  </si>
  <si>
    <t>Gross profit</t>
  </si>
  <si>
    <t>Administrative expenses</t>
  </si>
  <si>
    <t>Operating profit</t>
  </si>
  <si>
    <t>Finance costs</t>
  </si>
  <si>
    <t>Net financial items</t>
  </si>
  <si>
    <t>header</t>
  </si>
  <si>
    <t>Bruttomarginal</t>
  </si>
  <si>
    <t>Rörelsemarginal</t>
  </si>
  <si>
    <t>Inkomstskatt</t>
  </si>
  <si>
    <t xml:space="preserve">Periodens resultat </t>
  </si>
  <si>
    <t>percentage</t>
  </si>
  <si>
    <t>width=10%;decimals=1</t>
  </si>
  <si>
    <t>width=6%</t>
  </si>
  <si>
    <t>Poster som kan komma att omföras till periodens resultat</t>
  </si>
  <si>
    <t>Periodens omräkningsdifferenser vid omräkning av utländska dotterbolag</t>
  </si>
  <si>
    <t>Summa övrigt totalresultat</t>
  </si>
  <si>
    <t>Summa totalresultat för perioden</t>
  </si>
  <si>
    <t>ÖVRIGT TOTALRESULTAT</t>
  </si>
  <si>
    <t>decimals=2</t>
  </si>
  <si>
    <t>Gross margin</t>
  </si>
  <si>
    <t>Operating margin</t>
  </si>
  <si>
    <t>Finance income</t>
  </si>
  <si>
    <t>Profit before tax</t>
  </si>
  <si>
    <t>Income tax</t>
  </si>
  <si>
    <t>Profit for the period</t>
  </si>
  <si>
    <t>OTHER COMPREHENSIVE INCOME</t>
  </si>
  <si>
    <t>Items that may be reclassified to profit/loss for the period</t>
  </si>
  <si>
    <t>Exchange differences on translation of foreign subsidiaries for the period</t>
  </si>
  <si>
    <t>Total other comprehensive income</t>
  </si>
  <si>
    <t>Total comprehensive income for the period</t>
  </si>
  <si>
    <t>SEK millions</t>
  </si>
  <si>
    <t>Forsknings- och utvecklingskostnader</t>
  </si>
  <si>
    <t>width=54%</t>
  </si>
  <si>
    <t>Research and development expenses</t>
  </si>
  <si>
    <t>Resultat per aktie, före utspädning, SEK</t>
  </si>
  <si>
    <t>Resultat per aktie, efter utspädning, SEK</t>
  </si>
  <si>
    <t>Basic earnings per share, SEK</t>
  </si>
  <si>
    <t>Diluted earnings per share, SEK</t>
  </si>
  <si>
    <t>Other operating income and expenses</t>
  </si>
  <si>
    <t>Övriga rörelseintäkter och kostnader</t>
  </si>
  <si>
    <t>Selling expenses</t>
  </si>
  <si>
    <t>Cost of goods sold</t>
  </si>
  <si>
    <t>apr-jun
2023</t>
  </si>
  <si>
    <t>jan-jun
2023</t>
  </si>
  <si>
    <t>apr-jun
2024</t>
  </si>
  <si>
    <t>jan-jun
2024</t>
  </si>
  <si>
    <t>Apr-Jun
2023</t>
  </si>
  <si>
    <t>Jan-Jun
2023</t>
  </si>
  <si>
    <t>Apr-Jun
2024</t>
  </si>
  <si>
    <t>Jan-Jun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</si>
</sst>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11" x14ac:knownFonts="1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name val="Lato"/>
      <family val="2"/>
      <scheme val="minor"/>
    </font>
    <font>
      <i/>
      <sz val="1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4" fillId="0" borderId="0" xfId="1" applyFont="1"/>
    <xf numFmtId="0" fontId="5" fillId="0" borderId="0" xfId="1" applyFont="1"/>
    <xf numFmtId="165" fontId="4" fillId="0" borderId="0" xfId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0" fontId="4" fillId="0" borderId="1" xfId="1" applyFont="1" applyBorder="1"/>
    <xf numFmtId="0" fontId="6" fillId="0" borderId="0" xfId="1" applyFont="1"/>
    <xf numFmtId="0" fontId="7" fillId="0" borderId="0" xfId="1" applyFont="1"/>
    <xf numFmtId="0" fontId="6" fillId="0" borderId="1" xfId="1" applyFont="1" applyBorder="1"/>
    <xf numFmtId="164" fontId="4" fillId="0" borderId="0" xfId="1" applyNumberFormat="1" applyFont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5" fontId="4" fillId="2" borderId="0" xfId="0" applyNumberFormat="1" applyFont="1" applyFill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Alignment="1">
      <alignment horizontal="right" vertical="center" wrapText="1"/>
    </xf>
    <xf numFmtId="166" fontId="4" fillId="2" borderId="0" xfId="0" applyNumberFormat="1" applyFont="1" applyFill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Alignment="1">
      <alignment horizontal="right" vertical="center" wrapText="1"/>
    </xf>
    <xf numFmtId="166" fontId="7" fillId="2" borderId="0" xfId="0" applyNumberFormat="1" applyFont="1" applyFill="1" applyAlignment="1">
      <alignment horizontal="right" vertical="center" wrapText="1"/>
    </xf>
    <xf numFmtId="166" fontId="7" fillId="0" borderId="0" xfId="1" applyNumberFormat="1" applyFont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0" fillId="0" borderId="0" xfId="0" quotePrefix="1" applyFill="1" applyBorder="1" applyAlignment="1">
      <alignment horizontal="right" wrapText="1"/>
    </xf>
    <xf numFmtId="0" fontId="5" fillId="0" borderId="0" xfId="1" applyFont="1" applyFill="1" applyBorder="1"/>
    <xf numFmtId="165" fontId="4" fillId="0" borderId="0" xfId="0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/>
    </xf>
    <xf numFmtId="0" fontId="6" fillId="0" borderId="0" xfId="1" applyFont="1" applyFill="1" applyBorder="1"/>
    <xf numFmtId="0" fontId="6" fillId="0" borderId="0" xfId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49" fontId="0" fillId="2" borderId="1" xfId="0" quotePrefix="1" applyNumberFormat="1" applyFill="1" applyBorder="1" applyAlignment="1">
      <alignment horizontal="right" wrapText="1"/>
    </xf>
    <xf numFmtId="0" fontId="5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0" xfId="1" applyNumberFormat="1" applyFont="1" applyAlignment="1">
      <alignment horizontal="right"/>
    </xf>
    <xf numFmtId="2" fontId="4" fillId="2" borderId="0" xfId="0" applyNumberFormat="1" applyFont="1" applyFill="1" applyAlignment="1">
      <alignment horizontal="right" vertical="center" wrapText="1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165" fontId="9" fillId="2" borderId="0" xfId="1" applyNumberFormat="1" applyFont="1" applyFill="1" applyAlignment="1">
      <alignment horizontal="right"/>
    </xf>
    <xf numFmtId="164" fontId="9" fillId="0" borderId="0" xfId="1" applyNumberFormat="1" applyFont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center"/>
    </xf>
    <xf numFmtId="165" fontId="10" fillId="2" borderId="0" xfId="0" applyNumberFormat="1" applyFont="1" applyFill="1" applyAlignment="1">
      <alignment horizontal="right" vertical="center" wrapText="1"/>
    </xf>
    <xf numFmtId="164" fontId="10" fillId="0" borderId="0" xfId="1" applyNumberFormat="1" applyFont="1" applyAlignment="1">
      <alignment horizontal="right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165" fontId="5" fillId="2" borderId="1" xfId="1" applyNumberFormat="1" applyFont="1" applyFill="1" applyBorder="1" applyAlignment="1">
      <alignment horizontal="right"/>
    </xf>
    <xf numFmtId="165" fontId="5" fillId="0" borderId="1" xfId="1" applyNumberFormat="1" applyFont="1" applyBorder="1" applyAlignment="1">
      <alignment horizontal="right"/>
    </xf>
    <xf numFmtId="165" fontId="6" fillId="2" borderId="0" xfId="1" applyNumberFormat="1" applyFont="1" applyFill="1" applyAlignment="1">
      <alignment horizontal="right"/>
    </xf>
    <xf numFmtId="0" fontId="4" fillId="0" borderId="1" xfId="0" quotePrefix="1" applyFont="1" applyBorder="1" applyAlignment="1">
      <alignment horizontal="right" wrapText="1"/>
    </xf>
    <xf numFmtId="49" fontId="4" fillId="2" borderId="1" xfId="0" quotePrefix="1" applyNumberFormat="1" applyFont="1" applyFill="1" applyBorder="1" applyAlignment="1">
      <alignment horizontal="right" wrapText="1"/>
    </xf>
    <xf numFmtId="165" fontId="4" fillId="0" borderId="1" xfId="1" applyNumberFormat="1" applyFont="1" applyBorder="1" applyAlignment="1">
      <alignment horizontal="right"/>
    </xf>
    <xf numFmtId="0" fontId="8" fillId="0" borderId="0" xfId="1" applyFont="1" applyAlignment="1">
      <alignment horizontal="center"/>
    </xf>
    <xf numFmtId="165" fontId="8" fillId="2" borderId="0" xfId="1" applyNumberFormat="1" applyFont="1" applyFill="1" applyAlignment="1">
      <alignment horizontal="right"/>
    </xf>
    <xf numFmtId="0" fontId="4" fillId="0" borderId="0" xfId="1" applyFont="1" applyAlignment="1">
      <alignment horizontal="right"/>
    </xf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224/Underlag%20till%20%20Del&#229;rsrapport%20i%202024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Mercur"/>
      <sheetName val="Mercurdiff"/>
      <sheetName val="No of Instruments"/>
      <sheetName val="Gp FS"/>
      <sheetName val="Mercur instruments"/>
      <sheetName val="Equity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EKN"/>
      <sheetName val="EKN1"/>
      <sheetName val="Sharehol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C7">
            <v>137.01448977244189</v>
          </cell>
          <cell r="D7">
            <v>140.49106156063493</v>
          </cell>
          <cell r="E7">
            <v>284.8116387054979</v>
          </cell>
          <cell r="F7">
            <v>283.63599269485093</v>
          </cell>
        </row>
        <row r="8">
          <cell r="C8">
            <v>-77.948630134223748</v>
          </cell>
          <cell r="D8">
            <v>-80.559360050100864</v>
          </cell>
          <cell r="E8">
            <v>-157.44739001565705</v>
          </cell>
          <cell r="F8">
            <v>-157.61888169154901</v>
          </cell>
        </row>
        <row r="9">
          <cell r="C9">
            <v>59.065859638218143</v>
          </cell>
          <cell r="D9">
            <v>59.931701510534069</v>
          </cell>
          <cell r="E9">
            <v>127.36424868984085</v>
          </cell>
          <cell r="F9">
            <v>126.01711100330195</v>
          </cell>
        </row>
        <row r="10">
          <cell r="C10">
            <v>0.43109206724279042</v>
          </cell>
          <cell r="D10">
            <v>0.42658729206532459</v>
          </cell>
          <cell r="E10">
            <v>0.44718765450992876</v>
          </cell>
          <cell r="F10">
            <v>0.44429167753359544</v>
          </cell>
        </row>
        <row r="12">
          <cell r="C12">
            <v>3.8367044656990021</v>
          </cell>
          <cell r="D12">
            <v>1.4825559219209989</v>
          </cell>
          <cell r="E12">
            <v>11.865898325194001</v>
          </cell>
          <cell r="F12">
            <v>10.297296911217</v>
          </cell>
        </row>
        <row r="13">
          <cell r="C13">
            <v>-34.108941042507425</v>
          </cell>
          <cell r="D13">
            <v>-31.361062013351653</v>
          </cell>
          <cell r="E13">
            <v>-63.865195274946444</v>
          </cell>
          <cell r="F13">
            <v>-58.507654913107039</v>
          </cell>
        </row>
        <row r="14">
          <cell r="C14">
            <v>-9.6554622456443102</v>
          </cell>
          <cell r="D14">
            <v>-9.0214152748263388</v>
          </cell>
          <cell r="E14">
            <v>-20.565971603736887</v>
          </cell>
          <cell r="F14">
            <v>-17.725185427978719</v>
          </cell>
        </row>
        <row r="15">
          <cell r="C15">
            <v>-12.072845734988315</v>
          </cell>
          <cell r="D15">
            <v>-11.823792415398549</v>
          </cell>
          <cell r="E15">
            <v>-20.994753747331785</v>
          </cell>
          <cell r="F15">
            <v>-25.452290470323131</v>
          </cell>
        </row>
        <row r="16">
          <cell r="C16">
            <v>-5.6983261219920038</v>
          </cell>
          <cell r="D16">
            <v>-0.48622395962500015</v>
          </cell>
          <cell r="E16">
            <v>-16.991634919618001</v>
          </cell>
          <cell r="F16">
            <v>-13.761355880833001</v>
          </cell>
        </row>
        <row r="17">
          <cell r="C17">
            <v>1.3669889587850932</v>
          </cell>
          <cell r="D17">
            <v>8.7217637692535419</v>
          </cell>
          <cell r="E17">
            <v>16.812591469401724</v>
          </cell>
          <cell r="F17">
            <v>20.867921222277069</v>
          </cell>
        </row>
        <row r="18">
          <cell r="C18">
            <v>9.9769663854927526E-3</v>
          </cell>
          <cell r="D18">
            <v>6.208055994714861E-2</v>
          </cell>
          <cell r="E18">
            <v>5.9030563307794978E-2</v>
          </cell>
          <cell r="F18">
            <v>7.3572895400224353E-2</v>
          </cell>
        </row>
        <row r="20">
          <cell r="C20">
            <v>0.71754250999999991</v>
          </cell>
          <cell r="D20">
            <v>0.20264978124999994</v>
          </cell>
          <cell r="E20">
            <v>1.4872041899999999</v>
          </cell>
          <cell r="F20">
            <v>0.63573575250000003</v>
          </cell>
        </row>
        <row r="21">
          <cell r="C21">
            <v>-3.2993911472665594</v>
          </cell>
          <cell r="D21">
            <v>-3.6438997918235261</v>
          </cell>
          <cell r="E21">
            <v>-6.26922869422856</v>
          </cell>
          <cell r="F21">
            <v>-5.6022775947735264</v>
          </cell>
        </row>
        <row r="22">
          <cell r="D22">
            <v>-5.9891111533096404E-2</v>
          </cell>
        </row>
        <row r="23">
          <cell r="C23">
            <v>-2.5579246131815583</v>
          </cell>
          <cell r="D23">
            <v>-3.5011411221066226</v>
          </cell>
          <cell r="E23">
            <v>-4.7039653356355604</v>
          </cell>
          <cell r="F23">
            <v>-5.0182295615396235</v>
          </cell>
        </row>
        <row r="25">
          <cell r="C25">
            <v>-1.1909356543964651</v>
          </cell>
          <cell r="D25">
            <v>5.2206226471469197</v>
          </cell>
          <cell r="E25">
            <v>12.108626133766164</v>
          </cell>
          <cell r="F25">
            <v>15.849691660737445</v>
          </cell>
        </row>
        <row r="27">
          <cell r="C27">
            <v>-0.41568974680104542</v>
          </cell>
          <cell r="D27">
            <v>-1.1330016446640188</v>
          </cell>
          <cell r="E27">
            <v>-3.8664280437512399</v>
          </cell>
          <cell r="F27">
            <v>-3.8968968443720686</v>
          </cell>
        </row>
        <row r="28">
          <cell r="C28">
            <v>-1.6066254011975105</v>
          </cell>
          <cell r="D28">
            <v>4.0876210024829014</v>
          </cell>
          <cell r="E28">
            <v>8.2421980900149237</v>
          </cell>
          <cell r="F28">
            <v>11.952794816365376</v>
          </cell>
        </row>
        <row r="32">
          <cell r="C32">
            <v>-0.14253808888959973</v>
          </cell>
          <cell r="D32">
            <v>-2.5256304779999965</v>
          </cell>
          <cell r="E32">
            <v>12.907920000000001</v>
          </cell>
          <cell r="F32">
            <v>7.0261917020000126</v>
          </cell>
        </row>
        <row r="33">
          <cell r="C33">
            <v>-0.14253808888959973</v>
          </cell>
          <cell r="D33">
            <v>-2.5256304779999965</v>
          </cell>
          <cell r="E33">
            <v>12.907920000000001</v>
          </cell>
          <cell r="F33">
            <v>7.0261917020000126</v>
          </cell>
        </row>
        <row r="35">
          <cell r="C35">
            <v>-1.7491634900871103</v>
          </cell>
          <cell r="D35">
            <v>1.5619905244829049</v>
          </cell>
          <cell r="E35">
            <v>21.150118090014924</v>
          </cell>
          <cell r="F35">
            <v>18.978986518365389</v>
          </cell>
        </row>
        <row r="37">
          <cell r="C37">
            <v>-4.13725722568433E-2</v>
          </cell>
          <cell r="D37">
            <v>0.10526124830203894</v>
          </cell>
          <cell r="E37">
            <v>0.21224669781779287</v>
          </cell>
          <cell r="F37">
            <v>0.30779910914062847</v>
          </cell>
        </row>
        <row r="38">
          <cell r="C38">
            <v>-4.13725722568433E-2</v>
          </cell>
          <cell r="D38">
            <v>0.10526124830203894</v>
          </cell>
          <cell r="E38">
            <v>0.21224669781779287</v>
          </cell>
          <cell r="F38">
            <v>0.30779910914062847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G31"/>
  <sheetViews>
    <sheetView tabSelected="1" zoomScale="80" zoomScaleNormal="80" workbookViewId="0">
      <selection activeCell="H21" sqref="H21"/>
    </sheetView>
  </sheetViews>
  <sheetFormatPr defaultColWidth="12.4609375" defaultRowHeight="18" x14ac:dyDescent="0.55000000000000004"/>
  <cols>
    <col min="1" max="1" width="7.3046875" style="2" customWidth="1"/>
    <col min="2" max="2" width="45.69140625" style="2" customWidth="1"/>
    <col min="3" max="3" width="6.4609375" style="44" customWidth="1"/>
    <col min="4" max="7" width="12.4609375" style="5"/>
    <col min="8" max="16384" width="12.4609375" style="2"/>
  </cols>
  <sheetData>
    <row r="2" spans="2:7" ht="36" x14ac:dyDescent="0.55000000000000004">
      <c r="B2" s="6" t="s">
        <v>0</v>
      </c>
      <c r="C2" s="45"/>
      <c r="D2" s="43" t="s">
        <v>56</v>
      </c>
      <c r="E2" s="66" t="s">
        <v>54</v>
      </c>
      <c r="F2" s="43" t="s">
        <v>57</v>
      </c>
      <c r="G2" s="66" t="s">
        <v>55</v>
      </c>
    </row>
    <row r="3" spans="2:7" x14ac:dyDescent="0.55000000000000004">
      <c r="B3" s="1" t="s">
        <v>1</v>
      </c>
      <c r="C3" s="46"/>
      <c r="D3" s="14">
        <f>'[1]Gp FS'!C7</f>
        <v>137.01448977244189</v>
      </c>
      <c r="E3" s="10">
        <f>'[1]Gp FS'!D7</f>
        <v>140.49106156063493</v>
      </c>
      <c r="F3" s="14">
        <f>'[1]Gp FS'!E7</f>
        <v>284.8116387054979</v>
      </c>
      <c r="G3" s="10">
        <f>'[1]Gp FS'!F7</f>
        <v>283.63599269485093</v>
      </c>
    </row>
    <row r="4" spans="2:7" x14ac:dyDescent="0.55000000000000004">
      <c r="B4" s="6" t="s">
        <v>2</v>
      </c>
      <c r="C4" s="45"/>
      <c r="D4" s="15">
        <f>'[1]Gp FS'!C8</f>
        <v>-77.948630134223748</v>
      </c>
      <c r="E4" s="11">
        <f>'[1]Gp FS'!D8</f>
        <v>-80.559360050100864</v>
      </c>
      <c r="F4" s="15">
        <f>'[1]Gp FS'!E8</f>
        <v>-157.44739001565705</v>
      </c>
      <c r="G4" s="11">
        <f>'[1]Gp FS'!F8</f>
        <v>-157.61888169154901</v>
      </c>
    </row>
    <row r="5" spans="2:7" x14ac:dyDescent="0.55000000000000004">
      <c r="B5" s="7" t="s">
        <v>3</v>
      </c>
      <c r="C5" s="47"/>
      <c r="D5" s="16">
        <f>'[1]Gp FS'!C9</f>
        <v>59.065859638218143</v>
      </c>
      <c r="E5" s="12">
        <f>'[1]Gp FS'!D9</f>
        <v>59.931701510534069</v>
      </c>
      <c r="F5" s="16">
        <f>'[1]Gp FS'!E9</f>
        <v>127.36424868984085</v>
      </c>
      <c r="G5" s="12">
        <f>'[1]Gp FS'!F9</f>
        <v>126.01711100330195</v>
      </c>
    </row>
    <row r="6" spans="2:7" x14ac:dyDescent="0.55000000000000004">
      <c r="B6" s="8" t="s">
        <v>18</v>
      </c>
      <c r="C6" s="48"/>
      <c r="D6" s="20">
        <f>'[1]Gp FS'!C10</f>
        <v>0.43109206724279042</v>
      </c>
      <c r="E6" s="21">
        <f>'[1]Gp FS'!D10</f>
        <v>0.42658729206532459</v>
      </c>
      <c r="F6" s="20">
        <f>'[1]Gp FS'!E10</f>
        <v>0.44718765450992876</v>
      </c>
      <c r="G6" s="21">
        <f>'[1]Gp FS'!F10</f>
        <v>0.44429167753359544</v>
      </c>
    </row>
    <row r="7" spans="2:7" x14ac:dyDescent="0.55000000000000004">
      <c r="B7" s="1"/>
      <c r="C7" s="46"/>
      <c r="D7" s="14"/>
      <c r="E7" s="3"/>
      <c r="F7" s="14"/>
      <c r="G7" s="3"/>
    </row>
    <row r="8" spans="2:7" x14ac:dyDescent="0.55000000000000004">
      <c r="B8" s="1" t="s">
        <v>4</v>
      </c>
      <c r="C8" s="46"/>
      <c r="D8" s="14">
        <f>'[1]Gp FS'!C13</f>
        <v>-34.108941042507425</v>
      </c>
      <c r="E8" s="10">
        <f>'[1]Gp FS'!D13</f>
        <v>-31.361062013351653</v>
      </c>
      <c r="F8" s="14">
        <f>'[1]Gp FS'!E13</f>
        <v>-63.865195274946444</v>
      </c>
      <c r="G8" s="10">
        <f>'[1]Gp FS'!F13</f>
        <v>-58.507654913107039</v>
      </c>
    </row>
    <row r="9" spans="2:7" x14ac:dyDescent="0.55000000000000004">
      <c r="B9" s="1" t="s">
        <v>5</v>
      </c>
      <c r="C9" s="46"/>
      <c r="D9" s="14">
        <f>'[1]Gp FS'!C14</f>
        <v>-9.6554622456443102</v>
      </c>
      <c r="E9" s="10">
        <f>'[1]Gp FS'!D14</f>
        <v>-9.0214152748263388</v>
      </c>
      <c r="F9" s="14">
        <f>'[1]Gp FS'!E14</f>
        <v>-20.565971603736887</v>
      </c>
      <c r="G9" s="10">
        <f>'[1]Gp FS'!F14</f>
        <v>-17.725185427978719</v>
      </c>
    </row>
    <row r="10" spans="2:7" x14ac:dyDescent="0.55000000000000004">
      <c r="B10" s="1" t="s">
        <v>43</v>
      </c>
      <c r="C10" s="46"/>
      <c r="D10" s="14">
        <f>'[1]Gp FS'!C15</f>
        <v>-12.072845734988315</v>
      </c>
      <c r="E10" s="10">
        <f>'[1]Gp FS'!D15</f>
        <v>-11.823792415398549</v>
      </c>
      <c r="F10" s="14">
        <f>'[1]Gp FS'!E15</f>
        <v>-20.994753747331785</v>
      </c>
      <c r="G10" s="10">
        <f>'[1]Gp FS'!F15</f>
        <v>-25.452290470323131</v>
      </c>
    </row>
    <row r="11" spans="2:7" x14ac:dyDescent="0.55000000000000004">
      <c r="B11" s="6" t="s">
        <v>51</v>
      </c>
      <c r="C11" s="45"/>
      <c r="D11" s="15">
        <f>'[1]Gp FS'!C16+'[1]Gp FS'!C12</f>
        <v>-1.8616216562930017</v>
      </c>
      <c r="E11" s="11">
        <f>'[1]Gp FS'!D16+'[1]Gp FS'!D12</f>
        <v>0.99633196229599874</v>
      </c>
      <c r="F11" s="15">
        <f>'[1]Gp FS'!E16+'[1]Gp FS'!E12</f>
        <v>-5.1257365944239996</v>
      </c>
      <c r="G11" s="11">
        <f>'[1]Gp FS'!F16+'[1]Gp FS'!F12</f>
        <v>-3.4640589696160013</v>
      </c>
    </row>
    <row r="12" spans="2:7" x14ac:dyDescent="0.55000000000000004">
      <c r="B12" s="7" t="s">
        <v>6</v>
      </c>
      <c r="C12" s="47"/>
      <c r="D12" s="16">
        <f>'[1]Gp FS'!C17</f>
        <v>1.3669889587850932</v>
      </c>
      <c r="E12" s="12">
        <f>'[1]Gp FS'!D17</f>
        <v>8.7217637692535419</v>
      </c>
      <c r="F12" s="16">
        <f>'[1]Gp FS'!E17</f>
        <v>16.812591469401724</v>
      </c>
      <c r="G12" s="12">
        <f>'[1]Gp FS'!F17</f>
        <v>20.867921222277069</v>
      </c>
    </row>
    <row r="13" spans="2:7" x14ac:dyDescent="0.55000000000000004">
      <c r="B13" s="8" t="s">
        <v>19</v>
      </c>
      <c r="C13" s="48"/>
      <c r="D13" s="20">
        <f>'[1]Gp FS'!C18</f>
        <v>9.9769663854927526E-3</v>
      </c>
      <c r="E13" s="21">
        <f>'[1]Gp FS'!D18</f>
        <v>6.208055994714861E-2</v>
      </c>
      <c r="F13" s="20">
        <f>'[1]Gp FS'!E18</f>
        <v>5.9030563307794978E-2</v>
      </c>
      <c r="G13" s="21">
        <f>'[1]Gp FS'!F18</f>
        <v>7.3572895400224353E-2</v>
      </c>
    </row>
    <row r="14" spans="2:7" x14ac:dyDescent="0.55000000000000004">
      <c r="B14" s="1"/>
      <c r="C14" s="46"/>
      <c r="D14" s="14"/>
      <c r="E14" s="3"/>
      <c r="F14" s="14"/>
      <c r="G14" s="3"/>
    </row>
    <row r="15" spans="2:7" x14ac:dyDescent="0.55000000000000004">
      <c r="B15" s="1" t="s">
        <v>7</v>
      </c>
      <c r="C15" s="46"/>
      <c r="D15" s="14">
        <f>'[1]Gp FS'!C20+'[1]Gp FS'!$D$22</f>
        <v>0.65765139846690346</v>
      </c>
      <c r="E15" s="3">
        <f>'[1]Gp FS'!D20+'[1]Gp FS'!$D$22</f>
        <v>0.14275866971690354</v>
      </c>
      <c r="F15" s="14">
        <f>'[1]Gp FS'!E20+'[1]Gp FS'!$D$22</f>
        <v>1.4273130784669035</v>
      </c>
      <c r="G15" s="3">
        <f>'[1]Gp FS'!F20+'[1]Gp FS'!$D$22</f>
        <v>0.57584464096690358</v>
      </c>
    </row>
    <row r="16" spans="2:7" x14ac:dyDescent="0.55000000000000004">
      <c r="B16" s="1" t="s">
        <v>8</v>
      </c>
      <c r="C16" s="46"/>
      <c r="D16" s="14">
        <f>'[1]Gp FS'!C21</f>
        <v>-3.2993911472665594</v>
      </c>
      <c r="E16" s="3">
        <f>'[1]Gp FS'!D21</f>
        <v>-3.6438997918235261</v>
      </c>
      <c r="F16" s="14">
        <f>'[1]Gp FS'!E21</f>
        <v>-6.26922869422856</v>
      </c>
      <c r="G16" s="3">
        <f>'[1]Gp FS'!F21</f>
        <v>-5.6022775947735264</v>
      </c>
    </row>
    <row r="17" spans="2:7" x14ac:dyDescent="0.55000000000000004">
      <c r="B17" s="9" t="s">
        <v>9</v>
      </c>
      <c r="C17" s="49"/>
      <c r="D17" s="18">
        <f>'[1]Gp FS'!C23</f>
        <v>-2.5579246131815583</v>
      </c>
      <c r="E17" s="22">
        <f>'[1]Gp FS'!D23</f>
        <v>-3.5011411221066226</v>
      </c>
      <c r="F17" s="18">
        <f>'[1]Gp FS'!E23</f>
        <v>-4.7039653356355604</v>
      </c>
      <c r="G17" s="22">
        <f>'[1]Gp FS'!F23</f>
        <v>-5.0182295615396235</v>
      </c>
    </row>
    <row r="18" spans="2:7" x14ac:dyDescent="0.55000000000000004">
      <c r="B18" s="7" t="s">
        <v>10</v>
      </c>
      <c r="C18" s="47"/>
      <c r="D18" s="16">
        <f>'[1]Gp FS'!C25</f>
        <v>-1.1909356543964651</v>
      </c>
      <c r="E18" s="12">
        <f>'[1]Gp FS'!D25</f>
        <v>5.2206226471469197</v>
      </c>
      <c r="F18" s="16">
        <f>'[1]Gp FS'!E25</f>
        <v>12.108626133766164</v>
      </c>
      <c r="G18" s="12">
        <f>'[1]Gp FS'!F25</f>
        <v>15.849691660737445</v>
      </c>
    </row>
    <row r="19" spans="2:7" x14ac:dyDescent="0.55000000000000004">
      <c r="B19" s="1"/>
      <c r="C19" s="46"/>
      <c r="D19" s="19"/>
      <c r="E19" s="4"/>
      <c r="F19" s="19"/>
      <c r="G19" s="4"/>
    </row>
    <row r="20" spans="2:7" x14ac:dyDescent="0.55000000000000004">
      <c r="B20" s="61" t="s">
        <v>20</v>
      </c>
      <c r="C20" s="62"/>
      <c r="D20" s="63">
        <f>'[1]Gp FS'!C27</f>
        <v>-0.41568974680104542</v>
      </c>
      <c r="E20" s="68">
        <f>'[1]Gp FS'!D27</f>
        <v>-1.1330016446640188</v>
      </c>
      <c r="F20" s="63">
        <f>'[1]Gp FS'!E27</f>
        <v>-3.8664280437512399</v>
      </c>
      <c r="G20" s="68">
        <f>'[1]Gp FS'!F27</f>
        <v>-3.8968968443720686</v>
      </c>
    </row>
    <row r="21" spans="2:7" x14ac:dyDescent="0.55000000000000004">
      <c r="B21" s="52" t="s">
        <v>21</v>
      </c>
      <c r="C21" s="69"/>
      <c r="D21" s="70">
        <f>'[1]Gp FS'!C28</f>
        <v>-1.6066254011975105</v>
      </c>
      <c r="E21" s="12">
        <f>'[1]Gp FS'!D28</f>
        <v>4.0876210024829014</v>
      </c>
      <c r="F21" s="70">
        <f>'[1]Gp FS'!E28</f>
        <v>8.2421980900149237</v>
      </c>
      <c r="G21" s="12">
        <f>'[1]Gp FS'!F28</f>
        <v>11.952794816365376</v>
      </c>
    </row>
    <row r="22" spans="2:7" x14ac:dyDescent="0.55000000000000004">
      <c r="D22" s="19"/>
      <c r="E22" s="71"/>
      <c r="F22" s="19"/>
      <c r="G22" s="71"/>
    </row>
    <row r="23" spans="2:7" x14ac:dyDescent="0.55000000000000004">
      <c r="B23" s="52" t="s">
        <v>29</v>
      </c>
      <c r="D23" s="19"/>
      <c r="E23" s="71"/>
      <c r="F23" s="19"/>
      <c r="G23" s="71"/>
    </row>
    <row r="24" spans="2:7" x14ac:dyDescent="0.55000000000000004">
      <c r="B24" s="7" t="s">
        <v>25</v>
      </c>
      <c r="C24" s="46"/>
      <c r="D24" s="14"/>
      <c r="E24" s="71"/>
      <c r="F24" s="14"/>
      <c r="G24" s="71"/>
    </row>
    <row r="25" spans="2:7" x14ac:dyDescent="0.55000000000000004">
      <c r="B25" s="6" t="s">
        <v>26</v>
      </c>
      <c r="C25" s="45"/>
      <c r="D25" s="15">
        <f>'[1]Gp FS'!C32</f>
        <v>-0.14253808888959973</v>
      </c>
      <c r="E25" s="11">
        <f>'[1]Gp FS'!D32</f>
        <v>-2.5256304779999965</v>
      </c>
      <c r="F25" s="15">
        <f>'[1]Gp FS'!E32</f>
        <v>12.907920000000001</v>
      </c>
      <c r="G25" s="11">
        <f>'[1]Gp FS'!F32</f>
        <v>7.0261917020000126</v>
      </c>
    </row>
    <row r="26" spans="2:7" x14ac:dyDescent="0.55000000000000004">
      <c r="B26" s="7" t="s">
        <v>27</v>
      </c>
      <c r="C26" s="47"/>
      <c r="D26" s="16">
        <f>'[1]Gp FS'!C33</f>
        <v>-0.14253808888959973</v>
      </c>
      <c r="E26" s="12">
        <f>'[1]Gp FS'!D33</f>
        <v>-2.5256304779999965</v>
      </c>
      <c r="F26" s="16">
        <f>'[1]Gp FS'!E33</f>
        <v>12.907920000000001</v>
      </c>
      <c r="G26" s="12">
        <f>'[1]Gp FS'!F33</f>
        <v>7.0261917020000126</v>
      </c>
    </row>
    <row r="27" spans="2:7" x14ac:dyDescent="0.55000000000000004">
      <c r="B27" s="1"/>
      <c r="C27" s="46"/>
      <c r="D27" s="17"/>
      <c r="E27" s="13"/>
      <c r="F27" s="17"/>
      <c r="G27" s="13"/>
    </row>
    <row r="28" spans="2:7" x14ac:dyDescent="0.55000000000000004">
      <c r="B28" s="7" t="s">
        <v>28</v>
      </c>
      <c r="C28" s="47"/>
      <c r="D28" s="65">
        <f>'[1]Gp FS'!C35</f>
        <v>-1.7491634900871103</v>
      </c>
      <c r="E28" s="50">
        <f>'[1]Gp FS'!D35</f>
        <v>1.5619905244829049</v>
      </c>
      <c r="F28" s="65">
        <f>'[1]Gp FS'!E35</f>
        <v>21.150118090014924</v>
      </c>
      <c r="G28" s="50">
        <f>'[1]Gp FS'!F35</f>
        <v>18.978986518365389</v>
      </c>
    </row>
    <row r="29" spans="2:7" x14ac:dyDescent="0.55000000000000004">
      <c r="B29" s="1"/>
      <c r="C29" s="46"/>
      <c r="D29" s="65"/>
      <c r="E29" s="50"/>
      <c r="F29" s="65"/>
      <c r="G29" s="50"/>
    </row>
    <row r="30" spans="2:7" x14ac:dyDescent="0.55000000000000004">
      <c r="B30" s="1" t="s">
        <v>46</v>
      </c>
      <c r="C30" s="46"/>
      <c r="D30" s="51">
        <f>'[1]Gp FS'!C37</f>
        <v>-4.13725722568433E-2</v>
      </c>
      <c r="E30" s="4">
        <f>'[1]Gp FS'!D37</f>
        <v>0.10526124830203894</v>
      </c>
      <c r="F30" s="51">
        <f>'[1]Gp FS'!E37</f>
        <v>0.21224669781779287</v>
      </c>
      <c r="G30" s="4">
        <f>'[1]Gp FS'!F37</f>
        <v>0.30779910914062847</v>
      </c>
    </row>
    <row r="31" spans="2:7" x14ac:dyDescent="0.55000000000000004">
      <c r="B31" s="1" t="s">
        <v>47</v>
      </c>
      <c r="C31" s="46"/>
      <c r="D31" s="51">
        <f>'[1]Gp FS'!C38</f>
        <v>-4.13725722568433E-2</v>
      </c>
      <c r="E31" s="4">
        <f>'[1]Gp FS'!D38</f>
        <v>0.10526124830203894</v>
      </c>
      <c r="F31" s="51">
        <f>'[1]Gp FS'!E38</f>
        <v>0.21224669781779287</v>
      </c>
      <c r="G31" s="4">
        <f>'[1]Gp FS'!F38</f>
        <v>0.30779910914062847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G31"/>
  <sheetViews>
    <sheetView zoomScale="80" zoomScaleNormal="80" workbookViewId="0">
      <selection activeCell="H7" sqref="H7"/>
    </sheetView>
  </sheetViews>
  <sheetFormatPr defaultColWidth="12.4609375" defaultRowHeight="18" x14ac:dyDescent="0.55000000000000004"/>
  <cols>
    <col min="1" max="1" width="7.3046875" style="2" customWidth="1"/>
    <col min="2" max="2" width="45.69140625" style="2" customWidth="1"/>
    <col min="3" max="3" width="6.4609375" style="44" customWidth="1"/>
    <col min="4" max="7" width="12.4609375" style="5"/>
    <col min="8" max="16384" width="12.4609375" style="2"/>
  </cols>
  <sheetData>
    <row r="2" spans="2:7" ht="36" x14ac:dyDescent="0.55000000000000004">
      <c r="B2" s="6" t="s">
        <v>42</v>
      </c>
      <c r="C2" s="45"/>
      <c r="D2" s="67" t="s">
        <v>60</v>
      </c>
      <c r="E2" s="66" t="s">
        <v>58</v>
      </c>
      <c r="F2" s="67" t="s">
        <v>61</v>
      </c>
      <c r="G2" s="66" t="s">
        <v>59</v>
      </c>
    </row>
    <row r="3" spans="2:7" x14ac:dyDescent="0.55000000000000004">
      <c r="B3" s="1" t="s">
        <v>11</v>
      </c>
      <c r="C3" s="46"/>
      <c r="D3" s="14"/>
      <c r="E3" s="10"/>
      <c r="F3" s="14"/>
      <c r="G3" s="10"/>
    </row>
    <row r="4" spans="2:7" x14ac:dyDescent="0.55000000000000004">
      <c r="B4" s="6" t="s">
        <v>53</v>
      </c>
      <c r="C4" s="45"/>
      <c r="D4" s="15"/>
      <c r="E4" s="11"/>
      <c r="F4" s="15"/>
      <c r="G4" s="11"/>
    </row>
    <row r="5" spans="2:7" x14ac:dyDescent="0.55000000000000004">
      <c r="B5" s="7" t="s">
        <v>12</v>
      </c>
      <c r="C5" s="47"/>
      <c r="D5" s="16"/>
      <c r="E5" s="12"/>
      <c r="F5" s="16"/>
      <c r="G5" s="12"/>
    </row>
    <row r="6" spans="2:7" x14ac:dyDescent="0.55000000000000004">
      <c r="B6" s="8" t="s">
        <v>31</v>
      </c>
      <c r="C6" s="48"/>
      <c r="D6" s="20"/>
      <c r="E6" s="21"/>
      <c r="F6" s="20"/>
      <c r="G6" s="21"/>
    </row>
    <row r="7" spans="2:7" x14ac:dyDescent="0.55000000000000004">
      <c r="B7" s="1"/>
      <c r="C7" s="46"/>
      <c r="D7" s="14"/>
      <c r="E7" s="3"/>
      <c r="F7" s="14"/>
      <c r="G7" s="3"/>
    </row>
    <row r="8" spans="2:7" x14ac:dyDescent="0.55000000000000004">
      <c r="B8" s="1" t="s">
        <v>52</v>
      </c>
      <c r="C8" s="46"/>
      <c r="D8" s="14"/>
      <c r="E8" s="10"/>
      <c r="F8" s="14"/>
      <c r="G8" s="10"/>
    </row>
    <row r="9" spans="2:7" x14ac:dyDescent="0.55000000000000004">
      <c r="B9" s="1" t="s">
        <v>13</v>
      </c>
      <c r="C9" s="46"/>
      <c r="D9" s="14"/>
      <c r="E9" s="10"/>
      <c r="F9" s="14"/>
      <c r="G9" s="10"/>
    </row>
    <row r="10" spans="2:7" x14ac:dyDescent="0.55000000000000004">
      <c r="B10" s="1" t="s">
        <v>45</v>
      </c>
      <c r="C10" s="46"/>
      <c r="D10" s="14"/>
      <c r="E10" s="10"/>
      <c r="F10" s="14"/>
      <c r="G10" s="10"/>
    </row>
    <row r="11" spans="2:7" x14ac:dyDescent="0.55000000000000004">
      <c r="B11" s="6" t="s">
        <v>50</v>
      </c>
      <c r="C11" s="45"/>
      <c r="D11" s="15"/>
      <c r="E11" s="11"/>
      <c r="F11" s="15"/>
      <c r="G11" s="11"/>
    </row>
    <row r="12" spans="2:7" x14ac:dyDescent="0.55000000000000004">
      <c r="B12" s="57" t="s">
        <v>14</v>
      </c>
      <c r="C12" s="58"/>
      <c r="D12" s="59"/>
      <c r="E12" s="60"/>
      <c r="F12" s="59"/>
      <c r="G12" s="60"/>
    </row>
    <row r="13" spans="2:7" x14ac:dyDescent="0.55000000000000004">
      <c r="B13" s="8" t="s">
        <v>32</v>
      </c>
      <c r="C13" s="48"/>
      <c r="D13" s="20"/>
      <c r="E13" s="21"/>
      <c r="F13" s="20"/>
      <c r="G13" s="21"/>
    </row>
    <row r="14" spans="2:7" x14ac:dyDescent="0.55000000000000004">
      <c r="B14" s="1"/>
      <c r="C14" s="46"/>
      <c r="D14" s="14"/>
      <c r="E14" s="3"/>
      <c r="F14" s="14"/>
      <c r="G14" s="3"/>
    </row>
    <row r="15" spans="2:7" x14ac:dyDescent="0.55000000000000004">
      <c r="B15" s="1" t="s">
        <v>33</v>
      </c>
      <c r="C15" s="46"/>
      <c r="D15" s="14"/>
      <c r="E15" s="3"/>
      <c r="F15" s="14"/>
      <c r="G15" s="3"/>
    </row>
    <row r="16" spans="2:7" x14ac:dyDescent="0.55000000000000004">
      <c r="B16" s="1" t="s">
        <v>15</v>
      </c>
      <c r="C16" s="46"/>
      <c r="D16" s="14"/>
      <c r="E16" s="3"/>
      <c r="F16" s="14"/>
      <c r="G16" s="3"/>
    </row>
    <row r="17" spans="2:7" x14ac:dyDescent="0.55000000000000004">
      <c r="B17" s="9" t="s">
        <v>16</v>
      </c>
      <c r="C17" s="49"/>
      <c r="D17" s="18"/>
      <c r="E17" s="22"/>
      <c r="F17" s="18"/>
      <c r="G17" s="22"/>
    </row>
    <row r="18" spans="2:7" x14ac:dyDescent="0.55000000000000004">
      <c r="B18" s="7" t="s">
        <v>34</v>
      </c>
      <c r="C18" s="47"/>
      <c r="D18" s="16"/>
      <c r="E18" s="12"/>
      <c r="F18" s="16"/>
      <c r="G18" s="12"/>
    </row>
    <row r="19" spans="2:7" x14ac:dyDescent="0.55000000000000004">
      <c r="B19" s="1"/>
      <c r="C19" s="46"/>
      <c r="D19" s="19"/>
      <c r="E19" s="4"/>
      <c r="F19" s="19"/>
      <c r="G19" s="4"/>
    </row>
    <row r="20" spans="2:7" x14ac:dyDescent="0.55000000000000004">
      <c r="B20" s="61" t="s">
        <v>35</v>
      </c>
      <c r="C20" s="62"/>
      <c r="D20" s="63"/>
      <c r="E20" s="64"/>
      <c r="F20" s="63"/>
      <c r="G20" s="64"/>
    </row>
    <row r="21" spans="2:7" x14ac:dyDescent="0.55000000000000004">
      <c r="B21" s="53" t="s">
        <v>36</v>
      </c>
      <c r="C21" s="54"/>
      <c r="D21" s="55"/>
      <c r="E21" s="56"/>
      <c r="F21" s="55"/>
      <c r="G21" s="56"/>
    </row>
    <row r="22" spans="2:7" x14ac:dyDescent="0.55000000000000004">
      <c r="D22" s="19"/>
      <c r="F22" s="19"/>
    </row>
    <row r="23" spans="2:7" x14ac:dyDescent="0.55000000000000004">
      <c r="B23" s="52" t="s">
        <v>37</v>
      </c>
      <c r="D23" s="19"/>
      <c r="F23" s="19"/>
    </row>
    <row r="24" spans="2:7" x14ac:dyDescent="0.55000000000000004">
      <c r="B24" s="7" t="s">
        <v>38</v>
      </c>
      <c r="C24" s="46"/>
      <c r="D24" s="14"/>
      <c r="F24" s="14"/>
    </row>
    <row r="25" spans="2:7" x14ac:dyDescent="0.55000000000000004">
      <c r="B25" s="6" t="s">
        <v>39</v>
      </c>
      <c r="C25" s="45"/>
      <c r="D25" s="15"/>
      <c r="E25" s="11"/>
      <c r="F25" s="15"/>
      <c r="G25" s="11"/>
    </row>
    <row r="26" spans="2:7" x14ac:dyDescent="0.55000000000000004">
      <c r="B26" s="7" t="s">
        <v>40</v>
      </c>
      <c r="C26" s="47"/>
      <c r="D26" s="16"/>
      <c r="E26" s="12"/>
      <c r="F26" s="16"/>
      <c r="G26" s="12"/>
    </row>
    <row r="27" spans="2:7" x14ac:dyDescent="0.55000000000000004">
      <c r="B27" s="1"/>
      <c r="C27" s="46"/>
      <c r="D27" s="17"/>
      <c r="E27" s="13"/>
      <c r="F27" s="17"/>
      <c r="G27" s="13"/>
    </row>
    <row r="28" spans="2:7" x14ac:dyDescent="0.55000000000000004">
      <c r="B28" s="7" t="s">
        <v>41</v>
      </c>
      <c r="C28" s="47"/>
      <c r="D28" s="65"/>
      <c r="E28" s="50"/>
      <c r="F28" s="65"/>
      <c r="G28" s="50"/>
    </row>
    <row r="29" spans="2:7" x14ac:dyDescent="0.55000000000000004">
      <c r="B29" s="1"/>
      <c r="C29" s="46"/>
      <c r="D29" s="65"/>
      <c r="E29" s="50"/>
      <c r="F29" s="65"/>
      <c r="G29" s="50"/>
    </row>
    <row r="30" spans="2:7" x14ac:dyDescent="0.55000000000000004">
      <c r="B30" s="1" t="s">
        <v>48</v>
      </c>
      <c r="C30" s="46"/>
      <c r="D30" s="51"/>
      <c r="E30" s="4"/>
      <c r="F30" s="51"/>
      <c r="G30" s="4"/>
    </row>
    <row r="31" spans="2:7" x14ac:dyDescent="0.55000000000000004">
      <c r="B31" s="1" t="s">
        <v>49</v>
      </c>
      <c r="C31" s="46"/>
      <c r="D31" s="51"/>
      <c r="E31" s="4"/>
      <c r="F31" s="51"/>
      <c r="G31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G31"/>
  <sheetViews>
    <sheetView workbookViewId="0">
      <selection activeCell="G4" sqref="G4"/>
    </sheetView>
  </sheetViews>
  <sheetFormatPr defaultColWidth="12.4609375" defaultRowHeight="18" x14ac:dyDescent="0.55000000000000004"/>
  <cols>
    <col min="1" max="1" width="7.3046875" style="2" customWidth="1"/>
    <col min="2" max="2" width="45.69140625" style="2" customWidth="1"/>
    <col min="3" max="3" width="6.4609375" style="5" customWidth="1"/>
    <col min="4" max="5" width="12.4609375" style="5"/>
    <col min="6" max="16384" width="12.4609375" style="2"/>
  </cols>
  <sheetData>
    <row r="1" spans="1:7" x14ac:dyDescent="0.55000000000000004">
      <c r="B1" s="2" t="s">
        <v>44</v>
      </c>
      <c r="C1" s="5" t="s">
        <v>24</v>
      </c>
      <c r="D1" s="5" t="s">
        <v>23</v>
      </c>
      <c r="E1" s="5" t="s">
        <v>23</v>
      </c>
      <c r="F1" s="5" t="s">
        <v>23</v>
      </c>
      <c r="G1" s="5" t="s">
        <v>23</v>
      </c>
    </row>
    <row r="2" spans="1:7" x14ac:dyDescent="0.55000000000000004">
      <c r="A2" s="2" t="s">
        <v>17</v>
      </c>
      <c r="B2" s="23"/>
      <c r="C2" s="24"/>
      <c r="D2" s="25"/>
      <c r="E2" s="25"/>
      <c r="F2" s="25"/>
      <c r="G2" s="25"/>
    </row>
    <row r="3" spans="1:7" x14ac:dyDescent="0.55000000000000004">
      <c r="B3" s="23"/>
      <c r="C3" s="24"/>
      <c r="D3" s="27"/>
      <c r="E3" s="28"/>
      <c r="F3" s="28"/>
      <c r="G3" s="28"/>
    </row>
    <row r="4" spans="1:7" x14ac:dyDescent="0.55000000000000004">
      <c r="B4" s="23"/>
      <c r="C4" s="24"/>
      <c r="D4" s="27"/>
      <c r="E4" s="28"/>
      <c r="F4" s="28"/>
      <c r="G4" s="28"/>
    </row>
    <row r="5" spans="1:7" x14ac:dyDescent="0.55000000000000004">
      <c r="B5" s="29"/>
      <c r="C5" s="30"/>
      <c r="D5" s="31"/>
      <c r="E5" s="32"/>
      <c r="F5" s="32"/>
      <c r="G5" s="32"/>
    </row>
    <row r="6" spans="1:7" x14ac:dyDescent="0.55000000000000004">
      <c r="B6" s="23"/>
      <c r="C6" s="24"/>
      <c r="D6" s="33" t="s">
        <v>22</v>
      </c>
      <c r="E6" s="34" t="s">
        <v>22</v>
      </c>
      <c r="F6" s="34" t="s">
        <v>22</v>
      </c>
      <c r="G6" s="34" t="s">
        <v>22</v>
      </c>
    </row>
    <row r="7" spans="1:7" x14ac:dyDescent="0.55000000000000004">
      <c r="B7" s="23"/>
      <c r="C7" s="24"/>
      <c r="D7" s="27"/>
      <c r="E7" s="35"/>
      <c r="F7" s="35"/>
      <c r="G7" s="35"/>
    </row>
    <row r="8" spans="1:7" x14ac:dyDescent="0.55000000000000004">
      <c r="B8" s="23"/>
      <c r="C8" s="24"/>
      <c r="D8" s="27"/>
      <c r="E8" s="28"/>
      <c r="F8" s="28"/>
      <c r="G8" s="28"/>
    </row>
    <row r="9" spans="1:7" x14ac:dyDescent="0.55000000000000004">
      <c r="B9" s="23"/>
      <c r="C9" s="24"/>
      <c r="D9" s="27"/>
      <c r="E9" s="28"/>
      <c r="F9" s="28"/>
      <c r="G9" s="28"/>
    </row>
    <row r="10" spans="1:7" x14ac:dyDescent="0.55000000000000004">
      <c r="B10" s="23"/>
      <c r="C10" s="24"/>
      <c r="D10" s="27"/>
      <c r="E10" s="28"/>
      <c r="F10" s="28"/>
      <c r="G10" s="28"/>
    </row>
    <row r="11" spans="1:7" x14ac:dyDescent="0.55000000000000004">
      <c r="B11" s="23"/>
      <c r="C11" s="24"/>
      <c r="D11" s="27"/>
      <c r="E11" s="28"/>
      <c r="F11" s="28"/>
      <c r="G11" s="28"/>
    </row>
    <row r="12" spans="1:7" x14ac:dyDescent="0.55000000000000004">
      <c r="B12" s="23"/>
      <c r="C12" s="24"/>
      <c r="D12" s="27"/>
      <c r="E12" s="28"/>
      <c r="F12" s="28"/>
      <c r="G12" s="28"/>
    </row>
    <row r="13" spans="1:7" x14ac:dyDescent="0.55000000000000004">
      <c r="B13" s="36"/>
      <c r="C13" s="37"/>
      <c r="D13" s="33" t="s">
        <v>22</v>
      </c>
      <c r="E13" s="34" t="s">
        <v>22</v>
      </c>
      <c r="F13" s="34" t="s">
        <v>22</v>
      </c>
      <c r="G13" s="34" t="s">
        <v>22</v>
      </c>
    </row>
    <row r="14" spans="1:7" x14ac:dyDescent="0.55000000000000004">
      <c r="B14" s="23"/>
      <c r="C14" s="24"/>
      <c r="D14" s="27"/>
      <c r="E14" s="35"/>
      <c r="F14" s="35"/>
      <c r="G14" s="35"/>
    </row>
    <row r="15" spans="1:7" x14ac:dyDescent="0.55000000000000004">
      <c r="B15" s="23"/>
      <c r="C15" s="24"/>
      <c r="D15" s="27"/>
      <c r="E15" s="35"/>
      <c r="F15" s="35"/>
      <c r="G15" s="35"/>
    </row>
    <row r="16" spans="1:7" x14ac:dyDescent="0.55000000000000004">
      <c r="B16" s="23"/>
      <c r="C16" s="24"/>
      <c r="D16" s="27"/>
      <c r="E16" s="35"/>
      <c r="F16" s="35"/>
      <c r="G16" s="35"/>
    </row>
    <row r="17" spans="2:7" x14ac:dyDescent="0.55000000000000004">
      <c r="B17" s="23"/>
      <c r="C17" s="24"/>
      <c r="D17" s="27"/>
      <c r="E17" s="35"/>
      <c r="F17" s="35"/>
      <c r="G17" s="35"/>
    </row>
    <row r="18" spans="2:7" x14ac:dyDescent="0.55000000000000004">
      <c r="B18" s="23"/>
      <c r="C18" s="24"/>
      <c r="D18" s="27"/>
      <c r="E18" s="35"/>
      <c r="F18" s="35"/>
      <c r="G18" s="35"/>
    </row>
    <row r="19" spans="2:7" x14ac:dyDescent="0.55000000000000004">
      <c r="B19" s="29"/>
      <c r="C19" s="30"/>
      <c r="D19" s="31"/>
      <c r="E19" s="32"/>
      <c r="F19" s="32"/>
      <c r="G19" s="32"/>
    </row>
    <row r="20" spans="2:7" x14ac:dyDescent="0.55000000000000004">
      <c r="B20" s="29"/>
      <c r="C20" s="30"/>
      <c r="D20" s="31"/>
      <c r="E20" s="32"/>
      <c r="F20" s="32"/>
      <c r="G20" s="32"/>
    </row>
    <row r="21" spans="2:7" x14ac:dyDescent="0.55000000000000004">
      <c r="B21" s="23"/>
      <c r="C21" s="24"/>
      <c r="D21" s="38"/>
      <c r="E21" s="39"/>
      <c r="F21" s="39"/>
      <c r="G21" s="39"/>
    </row>
    <row r="22" spans="2:7" x14ac:dyDescent="0.55000000000000004">
      <c r="B22" s="26"/>
      <c r="C22" s="40"/>
      <c r="D22" s="41"/>
      <c r="E22" s="41"/>
      <c r="F22" s="41"/>
      <c r="G22" s="41"/>
    </row>
    <row r="23" spans="2:7" x14ac:dyDescent="0.55000000000000004">
      <c r="B23" s="26"/>
      <c r="C23" s="40"/>
      <c r="D23" s="41"/>
      <c r="E23" s="42"/>
      <c r="F23" s="42"/>
      <c r="G23" s="42"/>
    </row>
    <row r="24" spans="2:7" x14ac:dyDescent="0.55000000000000004">
      <c r="B24" s="26"/>
      <c r="C24" s="40"/>
      <c r="D24" s="40"/>
      <c r="E24" s="40"/>
      <c r="F24" s="40"/>
      <c r="G24" s="40"/>
    </row>
    <row r="25" spans="2:7" x14ac:dyDescent="0.55000000000000004">
      <c r="B25" s="26"/>
      <c r="C25" s="40"/>
      <c r="D25" s="40"/>
      <c r="E25" s="40"/>
      <c r="F25" s="40"/>
      <c r="G25" s="40"/>
    </row>
    <row r="26" spans="2:7" x14ac:dyDescent="0.55000000000000004">
      <c r="B26" s="26"/>
      <c r="C26" s="40"/>
      <c r="D26" s="40"/>
      <c r="E26" s="40"/>
      <c r="F26" s="40"/>
      <c r="G26" s="40"/>
    </row>
    <row r="27" spans="2:7" x14ac:dyDescent="0.55000000000000004">
      <c r="F27" s="5"/>
      <c r="G27" s="5"/>
    </row>
    <row r="28" spans="2:7" x14ac:dyDescent="0.55000000000000004">
      <c r="F28" s="5"/>
      <c r="G28" s="5"/>
    </row>
    <row r="29" spans="2:7" x14ac:dyDescent="0.55000000000000004">
      <c r="F29" s="5"/>
      <c r="G29" s="5"/>
    </row>
    <row r="30" spans="2:7" x14ac:dyDescent="0.55000000000000004">
      <c r="D30" s="5" t="s">
        <v>30</v>
      </c>
      <c r="E30" s="5" t="s">
        <v>30</v>
      </c>
      <c r="F30" s="5" t="s">
        <v>30</v>
      </c>
      <c r="G30" s="5" t="s">
        <v>30</v>
      </c>
    </row>
    <row r="31" spans="2:7" x14ac:dyDescent="0.55000000000000004">
      <c r="D31" s="5" t="s">
        <v>30</v>
      </c>
      <c r="E31" s="5" t="s">
        <v>30</v>
      </c>
      <c r="F31" s="5" t="s">
        <v>30</v>
      </c>
      <c r="G31" s="5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3BE860-C013-44C6-930C-95F8CC329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Johan Engman</cp:lastModifiedBy>
  <dcterms:created xsi:type="dcterms:W3CDTF">2020-11-09T10:37:37Z</dcterms:created>
  <dcterms:modified xsi:type="dcterms:W3CDTF">2024-07-15T14:23:39Z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