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576F09BE-4B21-441F-A073-FC838C769C8F}" xr6:coauthVersionLast="47" xr6:coauthVersionMax="47" xr10:uidLastSave="{00000000-0000-0000-0000-000000000000}"/>
  <bookViews>
    <workbookView xWindow="22932" yWindow="-108" windowWidth="23256" windowHeight="12576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D3" i="2"/>
  <c r="D4" i="2"/>
  <c r="D5" i="2"/>
  <c r="D6" i="2"/>
  <c r="D7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<sst xmlns="http://schemas.openxmlformats.org/spreadsheetml/2006/main" count="22" uniqueCount="20">
  <si>
    <t>header</t>
  </si>
  <si>
    <t>width=10%;decimals=1</t>
  </si>
  <si>
    <t>MSEK</t>
  </si>
  <si>
    <t>SEK millions</t>
  </si>
  <si>
    <t>Kassa</t>
  </si>
  <si>
    <t>Skulder till kreditinstitut</t>
  </si>
  <si>
    <t>Leasingrelaterade skulder</t>
  </si>
  <si>
    <t>Cash and cash equivalents</t>
  </si>
  <si>
    <t>Liabilities to credit institutions</t>
  </si>
  <si>
    <t>Lease-related liabilities</t>
  </si>
  <si>
    <t>Nettokassa (+) / skuld (-)</t>
  </si>
  <si>
    <t>Övriga räntebärande fordringar (EKN)</t>
  </si>
  <si>
    <t>Other interest carrying assets (EKN)</t>
  </si>
  <si>
    <t>Net cash (+) / net debt (-)</t>
  </si>
  <si>
    <t>31 mar
2024</t>
  </si>
  <si>
    <t>31 mar
2023</t>
  </si>
  <si>
    <t>31 Mar
2024</t>
  </si>
  <si>
    <t>31 Mar
2023</t>
  </si>
  <si>
    <t>31 dec
2023</t>
  </si>
  <si>
    <t>31 Dec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</si>
</sst>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/>
    </xf>
    <xf numFmtId="3" fontId="5" fillId="2" borderId="0" xfId="1" applyNumberFormat="1" applyFont="1" applyFill="1" applyAlignment="1">
      <alignment horizontal="right"/>
    </xf>
    <xf numFmtId="49" fontId="0" fillId="2" borderId="0" xfId="0" quotePrefix="1" applyNumberFormat="1" applyFill="1" applyAlignment="1">
      <alignment horizontal="right" wrapText="1"/>
    </xf>
    <xf numFmtId="0" fontId="0" fillId="0" borderId="0" xfId="0" quotePrefix="1" applyAlignment="1">
      <alignment horizontal="right" wrapText="1"/>
    </xf>
    <xf numFmtId="0" fontId="4" fillId="0" borderId="0" xfId="1" applyFont="1"/>
    <xf numFmtId="165" fontId="6" fillId="2" borderId="1" xfId="1" applyNumberFormat="1" applyFont="1" applyFill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0" borderId="0" xfId="1" applyFont="1" applyBorder="1"/>
    <xf numFmtId="0" fontId="6" fillId="0" borderId="1" xfId="1" applyFont="1" applyBorder="1"/>
    <xf numFmtId="165" fontId="6" fillId="0" borderId="1" xfId="1" applyNumberFormat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3" fontId="6" fillId="2" borderId="1" xfId="1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0" fillId="0" borderId="0" xfId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5" fontId="4" fillId="0" borderId="0" xfId="0" applyNumberFormat="1" applyFont="1" applyAlignment="1">
      <alignment horizontal="right" vertical="center" wrapText="1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124/Underlag%20till%20%20Del&#229;rsrapport%20i%202024Q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Mercur instruments"/>
      <sheetName val="Mercur"/>
      <sheetName val="Mercurdiff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9">
          <cell r="L119">
            <v>40.932114198391993</v>
          </cell>
          <cell r="M119">
            <v>62.639180680646</v>
          </cell>
          <cell r="N119">
            <v>37.281025777586002</v>
          </cell>
        </row>
        <row r="120">
          <cell r="L120">
            <v>-32.000000040000003</v>
          </cell>
          <cell r="M120">
            <v>-41.254831662765</v>
          </cell>
          <cell r="N120">
            <v>-32.146360677887998</v>
          </cell>
        </row>
        <row r="121">
          <cell r="L121">
            <v>-21.3305666548452</v>
          </cell>
          <cell r="M121">
            <v>-32.383114379100007</v>
          </cell>
          <cell r="N121">
            <v>-23.907216316725993</v>
          </cell>
        </row>
        <row r="122">
          <cell r="L122">
            <v>22.888793000000007</v>
          </cell>
          <cell r="M122">
            <v>17.211382409999999</v>
          </cell>
          <cell r="N122">
            <v>31.718492530000006</v>
          </cell>
        </row>
        <row r="123">
          <cell r="L123">
            <v>10.490340503546797</v>
          </cell>
          <cell r="M123">
            <v>6.2126170487809915</v>
          </cell>
          <cell r="N123">
            <v>12.945941312972018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8"/>
  <sheetViews>
    <sheetView tabSelected="1" zoomScale="90" zoomScaleNormal="90" workbookViewId="0">
      <selection activeCell="E12" sqref="E12"/>
    </sheetView>
  </sheetViews>
  <sheetFormatPr defaultColWidth="12.5" defaultRowHeight="13.8"/>
  <cols>
    <col min="1" max="1" width="7.296875" style="1" customWidth="1"/>
    <col min="2" max="2" width="45.69921875" style="1" customWidth="1"/>
    <col min="3" max="5" width="12.09765625" style="7" customWidth="1"/>
    <col min="6" max="16384" width="12.5" style="1"/>
  </cols>
  <sheetData>
    <row r="2" spans="2:5" ht="29.4">
      <c r="B2" s="13" t="s">
        <v>2</v>
      </c>
      <c r="C2" s="11" t="s">
        <v>14</v>
      </c>
      <c r="D2" s="12" t="s">
        <v>15</v>
      </c>
      <c r="E2" s="12" t="s">
        <v>18</v>
      </c>
    </row>
    <row r="3" spans="2:5" ht="16.8">
      <c r="B3" s="13" t="s">
        <v>4</v>
      </c>
      <c r="C3" s="24">
        <f>'[1]Gp FS'!L119</f>
        <v>40.932114198391993</v>
      </c>
      <c r="D3" s="25">
        <f>'[1]Gp FS'!M119</f>
        <v>62.639180680646</v>
      </c>
      <c r="E3" s="25">
        <f>'[1]Gp FS'!N119</f>
        <v>37.281025777586002</v>
      </c>
    </row>
    <row r="4" spans="2:5">
      <c r="B4" s="1" t="s">
        <v>5</v>
      </c>
      <c r="C4" s="15">
        <f>'[1]Gp FS'!L120</f>
        <v>-32.000000040000003</v>
      </c>
      <c r="D4" s="3">
        <f>'[1]Gp FS'!M120</f>
        <v>-41.254831662765</v>
      </c>
      <c r="E4" s="3">
        <f>'[1]Gp FS'!N120</f>
        <v>-32.146360677887998</v>
      </c>
    </row>
    <row r="5" spans="2:5">
      <c r="B5" s="1" t="s">
        <v>6</v>
      </c>
      <c r="C5" s="15">
        <f>'[1]Gp FS'!L121</f>
        <v>-21.3305666548452</v>
      </c>
      <c r="D5" s="3">
        <f>'[1]Gp FS'!M121</f>
        <v>-32.383114379100007</v>
      </c>
      <c r="E5" s="3">
        <f>'[1]Gp FS'!N121</f>
        <v>-23.907216316725993</v>
      </c>
    </row>
    <row r="6" spans="2:5">
      <c r="B6" s="1" t="s">
        <v>11</v>
      </c>
      <c r="C6" s="15">
        <f>'[1]Gp FS'!L122</f>
        <v>22.888793000000007</v>
      </c>
      <c r="D6" s="3">
        <f>'[1]Gp FS'!M122</f>
        <v>17.211382409999999</v>
      </c>
      <c r="E6" s="3">
        <f>'[1]Gp FS'!N122</f>
        <v>31.718492530000006</v>
      </c>
    </row>
    <row r="7" spans="2:5" ht="16.8">
      <c r="B7" s="17" t="s">
        <v>10</v>
      </c>
      <c r="C7" s="14">
        <f>'[1]Gp FS'!L123</f>
        <v>10.490340503546797</v>
      </c>
      <c r="D7" s="18">
        <f>'[1]Gp FS'!M123</f>
        <v>6.2126170487809915</v>
      </c>
      <c r="E7" s="18">
        <f>'[1]Gp FS'!N123</f>
        <v>12.945941312972018</v>
      </c>
    </row>
    <row r="8" spans="2:5">
      <c r="C8" s="3"/>
      <c r="D8" s="3"/>
      <c r="E8" s="3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7"/>
  <sheetViews>
    <sheetView workbookViewId="0">
      <selection activeCell="E8" sqref="E8"/>
    </sheetView>
  </sheetViews>
  <sheetFormatPr defaultColWidth="12.5" defaultRowHeight="13.8"/>
  <cols>
    <col min="1" max="1" width="7.296875" style="1" customWidth="1"/>
    <col min="2" max="2" width="45.69921875" style="1" customWidth="1"/>
    <col min="3" max="5" width="12.09765625" style="7" customWidth="1"/>
    <col min="6" max="16384" width="12.5" style="1"/>
  </cols>
  <sheetData>
    <row r="2" spans="2:5" ht="29.4">
      <c r="B2" s="13" t="s">
        <v>3</v>
      </c>
      <c r="C2" s="11" t="s">
        <v>16</v>
      </c>
      <c r="D2" s="12" t="s">
        <v>17</v>
      </c>
      <c r="E2" s="12" t="s">
        <v>19</v>
      </c>
    </row>
    <row r="3" spans="2:5" ht="16.8">
      <c r="B3" s="4" t="s">
        <v>7</v>
      </c>
      <c r="C3" s="9"/>
      <c r="D3" s="8"/>
      <c r="E3" s="8"/>
    </row>
    <row r="4" spans="2:5">
      <c r="B4" s="1" t="s">
        <v>8</v>
      </c>
      <c r="C4" s="10"/>
      <c r="D4" s="2"/>
      <c r="E4" s="2"/>
    </row>
    <row r="5" spans="2:5">
      <c r="B5" s="1" t="s">
        <v>9</v>
      </c>
      <c r="C5" s="10"/>
      <c r="D5" s="2"/>
      <c r="E5" s="2"/>
    </row>
    <row r="6" spans="2:5">
      <c r="B6" s="16" t="s">
        <v>12</v>
      </c>
      <c r="C6" s="19"/>
      <c r="D6" s="20"/>
      <c r="E6" s="20"/>
    </row>
    <row r="7" spans="2:5" ht="16.8">
      <c r="B7" s="17" t="s">
        <v>13</v>
      </c>
      <c r="C7" s="21"/>
      <c r="D7" s="22"/>
      <c r="E7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2"/>
  <sheetViews>
    <sheetView workbookViewId="0">
      <selection activeCell="E1" sqref="E1:E1048576"/>
    </sheetView>
  </sheetViews>
  <sheetFormatPr defaultColWidth="12.5" defaultRowHeight="13.8"/>
  <cols>
    <col min="1" max="1" width="7.296875" style="1" customWidth="1"/>
    <col min="2" max="2" width="45.69921875" style="1" customWidth="1"/>
    <col min="3" max="5" width="19.09765625" style="2" bestFit="1" customWidth="1"/>
    <col min="6" max="16384" width="12.5" style="1"/>
  </cols>
  <sheetData>
    <row r="1" spans="1:5">
      <c r="C1" s="2" t="s">
        <v>1</v>
      </c>
      <c r="D1" s="23" t="s">
        <v>1</v>
      </c>
      <c r="E1" s="23" t="s">
        <v>1</v>
      </c>
    </row>
    <row r="2" spans="1:5" ht="16.8">
      <c r="A2" s="1" t="s">
        <v>0</v>
      </c>
      <c r="B2" s="4"/>
      <c r="C2" s="5"/>
      <c r="D2" s="6"/>
      <c r="E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2024-04-19T08:21:31Z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