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E21FAE73-8ED5-46E7-8CFB-8CE4A1400B1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7" i="1" l="1"/>
  <c r="F36" i="1"/>
  <c r="F35" i="1"/>
  <c r="F34" i="1"/>
  <c r="F33" i="1"/>
  <c r="F31" i="1"/>
  <c r="F30" i="1"/>
  <c r="F29" i="1"/>
  <c r="F26" i="1"/>
  <c r="F25" i="1"/>
  <c r="F24" i="1"/>
  <c r="F21" i="1"/>
  <c r="F20" i="1"/>
  <c r="F19" i="1"/>
  <c r="F16" i="1"/>
  <c r="F15" i="1"/>
  <c r="F14" i="1"/>
  <c r="F13" i="1"/>
  <c r="F12" i="1"/>
  <c r="F9" i="1"/>
  <c r="F8" i="1"/>
  <c r="F7" i="1"/>
  <c r="F6" i="1"/>
  <c r="F5" i="1"/>
  <c r="E36" i="1"/>
  <c r="E35" i="1"/>
  <c r="E34" i="1"/>
  <c r="E33" i="1"/>
  <c r="E31" i="1"/>
  <c r="E30" i="1"/>
  <c r="E29" i="1"/>
  <c r="E28" i="1"/>
  <c r="E25" i="1"/>
  <c r="E24" i="1"/>
  <c r="E21" i="1"/>
  <c r="E20" i="1"/>
  <c r="E19" i="1"/>
  <c r="E16" i="1"/>
  <c r="E15" i="1"/>
  <c r="E14" i="1"/>
  <c r="E13" i="1"/>
  <c r="E12" i="1"/>
  <c r="E9" i="1"/>
  <c r="E8" i="1"/>
  <c r="E7" i="1"/>
  <c r="E6" i="1"/>
  <c r="E5" i="1"/>
  <c r="E4" i="1"/>
  <c r="F4" i="1"/>
  <c r="D30" i="1"/>
  <c r="D24" i="1"/>
  <c r="D36" i="1"/>
  <c r="C36" i="1"/>
  <c r="D35" i="1"/>
  <c r="C35" i="1"/>
  <c r="D34" i="1"/>
  <c r="C34" i="1"/>
  <c r="D33" i="1"/>
  <c r="C33" i="1"/>
  <c r="D31" i="1"/>
  <c r="C31" i="1"/>
  <c r="D29" i="1"/>
  <c r="C29" i="1"/>
  <c r="C28" i="1"/>
  <c r="D26" i="1"/>
  <c r="D25" i="1"/>
  <c r="C25" i="1"/>
  <c r="C24" i="1"/>
  <c r="D21" i="1"/>
  <c r="C21" i="1"/>
  <c r="D20" i="1"/>
  <c r="C20" i="1"/>
  <c r="D19" i="1"/>
  <c r="C19" i="1"/>
  <c r="D16" i="1"/>
  <c r="C16" i="1"/>
  <c r="D15" i="1"/>
  <c r="C15" i="1"/>
  <c r="D14" i="1"/>
  <c r="C14" i="1"/>
  <c r="D13" i="1"/>
  <c r="C13" i="1"/>
  <c r="D12" i="1"/>
  <c r="C12" i="1"/>
  <c r="C9" i="1"/>
  <c r="D8" i="1"/>
  <c r="C8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<sst xmlns="http://schemas.openxmlformats.org/spreadsheetml/2006/main" count="84" uniqueCount="73">
  <si>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</si>
  <si>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</si>
  <si>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</si>
  <si>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</si>
  <si>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</si>
  <si>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</si>
  <si>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</si>
  <si>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investing activities</t>
  </si>
  <si>
    <t>Cash flow from financing activities</t>
  </si>
  <si>
    <t>Kassaflöde från finansieringsverksamheten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</si>
  <si>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</si>
  <si>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</si>
  <si>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</si>
  <si>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</si>
  <si>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</si>
  <si>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</si>
  <si>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</si>
  <si>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</si>
  <si>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</si>
  <si>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</si>
  <si>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</si>
  <si>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Ökning (+)/Minskning (-) av finansiella skulder (EKN finansiering)</t>
  </si>
  <si>
    <t>Ökning (+)/Minskning (-) av finansiella skulder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</si>
  <si>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</si>
  <si>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</si>
  <si>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</si>
  <si>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</si>
  <si>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</si>
  <si>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</si>
  <si>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</si>
  <si>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</si>
  <si>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</si>
  <si>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Income tax paid</t>
  </si>
  <si>
    <t>Increase (-)/Decrease (+) in inventories</t>
  </si>
  <si>
    <t>Increase (-)/Decrease (+) in operating receivables</t>
  </si>
  <si>
    <t>Increase (-)/Decrease (+) in operating receivables (guaranteed by EKN)</t>
  </si>
  <si>
    <t>Increase (+)/Decrease (-) in operating liabilities</t>
  </si>
  <si>
    <t>Investing activities</t>
  </si>
  <si>
    <t>Acquisition of property, plant and equipment</t>
  </si>
  <si>
    <t>Investment in capitalized development expenses</t>
  </si>
  <si>
    <t>Financing activities</t>
  </si>
  <si>
    <t>Increase (+)/Decrease (-) in financial liabilities (EKN financing)</t>
  </si>
  <si>
    <t>Increase (+)/Decrease (-) in financial liabilities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</si>
  <si>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</si>
  <si>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</si>
  <si>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</si>
  <si>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</si>
  <si>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</si>
  <si>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Nyemission</t>
  </si>
  <si>
    <t>New share issue</t>
  </si>
  <si>
    <t>Upptagna lån (+) Amortering av lån (-)</t>
  </si>
  <si>
    <t>Proceeds and (+) repayment (-) of borrowings</t>
  </si>
  <si>
    <t>Costs for new share issue</t>
  </si>
  <si>
    <t>Kostnader för nyemission</t>
  </si>
  <si>
    <t>-</t>
  </si>
  <si>
    <t>Amortering leasingskuld</t>
  </si>
  <si>
    <t>Repayment of borrowings leasing</t>
  </si>
  <si>
    <t>apr-jun
2022</t>
  </si>
  <si>
    <t>apr-jun
2023</t>
  </si>
  <si>
    <t>Apr-Jun
2023</t>
  </si>
  <si>
    <t>Apr-Jun
2022</t>
  </si>
  <si>
    <t>jan-jun
2023</t>
  </si>
  <si>
    <t>jan-jun
2022</t>
  </si>
  <si>
    <t>Jan-Jun
2023</t>
  </si>
  <si>
    <t>Jan-Jun
2022</t>
  </si>
  <si>
    <t>Kassaflöde från den löpande verksamheten*</t>
  </si>
  <si>
    <t>Kassaflöde från den löpande verksamheten före förändring av rörelsekapital*</t>
  </si>
  <si>
    <t>Erhållen ränta*</t>
  </si>
  <si>
    <t>Erlagd ränta*</t>
  </si>
  <si>
    <t>Interest received*</t>
  </si>
  <si>
    <t>Interest paid*</t>
  </si>
  <si>
    <t>Cash flow from operating activities before changes in working capital*</t>
  </si>
  <si>
    <t>Cash flow from operating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</si>
</sst>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8.7217637692535579</v>
          </cell>
          <cell r="C7">
            <v>5.0045210415041037</v>
          </cell>
          <cell r="D7">
            <v>20.867921222277086</v>
          </cell>
          <cell r="E7">
            <v>15.333426483677199</v>
          </cell>
        </row>
        <row r="8">
          <cell r="B8">
            <v>10.83761338353963</v>
          </cell>
          <cell r="C8">
            <v>8.6482891428247157</v>
          </cell>
          <cell r="D8">
            <v>19.100610204429994</v>
          </cell>
          <cell r="E8">
            <v>15.931630536674469</v>
          </cell>
        </row>
        <row r="9">
          <cell r="B9">
            <v>0.20264978124999994</v>
          </cell>
          <cell r="C9">
            <v>0.28665496624999998</v>
          </cell>
          <cell r="D9">
            <v>0.63573575250000003</v>
          </cell>
          <cell r="E9">
            <v>0.50434490499999995</v>
          </cell>
        </row>
        <row r="10">
          <cell r="B10">
            <v>-3.6438997918235265</v>
          </cell>
          <cell r="C10">
            <v>-2.196675216394</v>
          </cell>
          <cell r="D10">
            <v>-5.6022775947735264</v>
          </cell>
          <cell r="E10">
            <v>-3.5338949719179999</v>
          </cell>
        </row>
        <row r="11">
          <cell r="B11">
            <v>-9.0819506431120018</v>
          </cell>
          <cell r="C11">
            <v>-8.8527278067259854</v>
          </cell>
          <cell r="D11">
            <v>-9.6075564969190825</v>
          </cell>
          <cell r="E11">
            <v>-10.511619464302386</v>
          </cell>
        </row>
        <row r="12">
          <cell r="B12">
            <v>7.0361764991076612</v>
          </cell>
          <cell r="C12">
            <v>2.8900621274588332</v>
          </cell>
          <cell r="D12">
            <v>25.394433087514471</v>
          </cell>
          <cell r="E12">
            <v>17.723887489131286</v>
          </cell>
        </row>
        <row r="15">
          <cell r="B15">
            <v>-2.3362199540816273</v>
          </cell>
          <cell r="C15">
            <v>7.5505016140135215</v>
          </cell>
          <cell r="D15">
            <v>-9.1551429473651016</v>
          </cell>
          <cell r="E15">
            <v>-3.6371120588309331</v>
          </cell>
        </row>
        <row r="16">
          <cell r="B16">
            <v>-2.8648117246713301</v>
          </cell>
          <cell r="C16">
            <v>9.6094867913953017</v>
          </cell>
          <cell r="D16">
            <v>-28.62016363728544</v>
          </cell>
          <cell r="E16">
            <v>-8.0723970143323101</v>
          </cell>
        </row>
        <row r="17">
          <cell r="B17">
            <v>-3.2751927712500035</v>
          </cell>
          <cell r="C17">
            <v>-14.546817081196023</v>
          </cell>
          <cell r="D17">
            <v>-3.6057577824999898</v>
          </cell>
          <cell r="E17">
            <v>-15.968964783003997</v>
          </cell>
        </row>
        <row r="18">
          <cell r="B18">
            <v>4.8563845796185801</v>
          </cell>
          <cell r="C18">
            <v>-13.042434231855095</v>
          </cell>
          <cell r="D18">
            <v>10.423072153314326</v>
          </cell>
          <cell r="E18">
            <v>1.06635683834882</v>
          </cell>
        </row>
        <row r="19">
          <cell r="B19">
            <v>3.4163366287232799</v>
          </cell>
          <cell r="C19">
            <v>-7.5392007801834602</v>
          </cell>
          <cell r="D19">
            <v>-5.5635591263217314</v>
          </cell>
          <cell r="E19">
            <v>-8.888229528687134</v>
          </cell>
        </row>
        <row r="22">
          <cell r="B22">
            <v>-4.0120171811700009</v>
          </cell>
          <cell r="C22">
            <v>-1.5927234179450265</v>
          </cell>
          <cell r="D22">
            <v>-5.1892888874380008</v>
          </cell>
          <cell r="E22">
            <v>-2.8853307075073484</v>
          </cell>
        </row>
        <row r="23">
          <cell r="B23">
            <v>-18.265148640000007</v>
          </cell>
          <cell r="C23">
            <v>-20.260089839999999</v>
          </cell>
          <cell r="D23">
            <v>-33.45388355</v>
          </cell>
          <cell r="E23">
            <v>-38.154342339999999</v>
          </cell>
        </row>
        <row r="24">
          <cell r="B24">
            <v>-22.277165821170009</v>
          </cell>
          <cell r="C24">
            <v>-21.852813257945026</v>
          </cell>
          <cell r="D24">
            <v>-38.643172437438004</v>
          </cell>
          <cell r="E24">
            <v>-41.03967304750735</v>
          </cell>
        </row>
        <row r="27">
          <cell r="B27">
            <v>-2.0842672398240016</v>
          </cell>
          <cell r="C27">
            <v>35</v>
          </cell>
          <cell r="D27">
            <v>-6.0000944765970035</v>
          </cell>
          <cell r="E27">
            <v>35</v>
          </cell>
        </row>
        <row r="28">
          <cell r="B28">
            <v>7.2781317912500016</v>
          </cell>
          <cell r="C28">
            <v>5.6166944556060008</v>
          </cell>
          <cell r="D28">
            <v>6.9224692324999957</v>
          </cell>
          <cell r="E28">
            <v>7.0043239343560053</v>
          </cell>
        </row>
        <row r="29">
          <cell r="C29">
            <v>5.3974417142019959</v>
          </cell>
          <cell r="E29">
            <v>25.793722731251997</v>
          </cell>
        </row>
        <row r="31">
          <cell r="B31">
            <v>-0.57967394391000016</v>
          </cell>
          <cell r="D31">
            <v>-1.1336589010970002</v>
          </cell>
        </row>
        <row r="32">
          <cell r="B32">
            <v>-3.4404146188669218</v>
          </cell>
          <cell r="C32">
            <v>-3.2887781244528811</v>
          </cell>
          <cell r="D32">
            <v>-6.6419859545709219</v>
          </cell>
          <cell r="E32">
            <v>-6.3675516889277608</v>
          </cell>
        </row>
        <row r="33">
          <cell r="C33">
            <v>-10.679103600000001</v>
          </cell>
          <cell r="D33">
            <v>0</v>
          </cell>
          <cell r="E33">
            <v>-10.679103600000001</v>
          </cell>
        </row>
        <row r="34">
          <cell r="B34">
            <v>1.1737759886490773</v>
          </cell>
          <cell r="C34">
            <v>32.046254445355117</v>
          </cell>
          <cell r="D34">
            <v>-6.8532700997649298</v>
          </cell>
          <cell r="E34">
            <v>50.751391376680246</v>
          </cell>
        </row>
        <row r="36">
          <cell r="B36">
            <v>-17.68705320379766</v>
          </cell>
          <cell r="C36">
            <v>2.6542404072266255</v>
          </cell>
          <cell r="D36">
            <v>-51.060001663524666</v>
          </cell>
          <cell r="E36">
            <v>0.82348880048574935</v>
          </cell>
        </row>
        <row r="37">
          <cell r="B37">
            <v>62.639182912321267</v>
          </cell>
          <cell r="C37">
            <v>36.221115918218985</v>
          </cell>
          <cell r="D37">
            <v>96.904342121897997</v>
          </cell>
          <cell r="E37">
            <v>38.182538659324997</v>
          </cell>
        </row>
        <row r="38">
          <cell r="B38">
            <v>0.98547771448900301</v>
          </cell>
          <cell r="C38">
            <v>1.6527870301354202</v>
          </cell>
          <cell r="D38">
            <v>9.3266964639285757E-2</v>
          </cell>
          <cell r="E38">
            <v>1.5221158957702796</v>
          </cell>
        </row>
        <row r="39">
          <cell r="B39">
            <v>45.937607423012608</v>
          </cell>
          <cell r="C39">
            <v>40.52814335558103</v>
          </cell>
          <cell r="D39">
            <v>45.937607423012608</v>
          </cell>
          <cell r="E39">
            <v>40.52814335558103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zoomScale="85" zoomScaleNormal="85" zoomScalePageLayoutView="85" workbookViewId="0">
      <selection activeCell="I6" sqref="I6"/>
    </sheetView>
  </sheetViews>
  <sheetFormatPr defaultColWidth="11" defaultRowHeight="19" x14ac:dyDescent="0.55000000000000004"/>
  <cols>
    <col min="2" max="2" width="57.4609375" style="3" customWidth="1"/>
    <col min="3" max="4" width="10.69140625" style="4" customWidth="1"/>
    <col min="5" max="16384" width="11" style="3"/>
  </cols>
  <sheetData>
    <row r="2" spans="2:6" ht="29.5" x14ac:dyDescent="0.55000000000000004">
      <c r="B2" s="2" t="s">
        <v>0</v>
      </c>
      <c r="C2" s="27" t="s">
        <v>58</v>
      </c>
      <c r="D2" s="28" t="s">
        <v>57</v>
      </c>
      <c r="E2" s="27" t="s">
        <v>61</v>
      </c>
      <c r="F2" s="28" t="s">
        <v>62</v>
      </c>
    </row>
    <row r="3" spans="2:6" x14ac:dyDescent="0.55000000000000004">
      <c r="B3" s="18" t="s">
        <v>11</v>
      </c>
      <c r="C3" s="14"/>
      <c r="D3" s="8"/>
      <c r="E3" s="14"/>
      <c r="F3" s="8"/>
    </row>
    <row r="4" spans="2:6" x14ac:dyDescent="0.55000000000000004">
      <c r="B4" s="7" t="s">
        <v>12</v>
      </c>
      <c r="C4" s="15">
        <f>'[1]Gp CF'!B7</f>
        <v>8.7217637692535579</v>
      </c>
      <c r="D4" s="6">
        <f>'[1]Gp CF'!C7</f>
        <v>5.0045210415041037</v>
      </c>
      <c r="E4" s="15">
        <f>'[1]Gp CF'!D7</f>
        <v>20.867921222277086</v>
      </c>
      <c r="F4" s="6">
        <f>'[1]Gp CF'!E7</f>
        <v>15.333426483677199</v>
      </c>
    </row>
    <row r="5" spans="2:6" x14ac:dyDescent="0.55000000000000004">
      <c r="B5" s="7" t="s">
        <v>13</v>
      </c>
      <c r="C5" s="15">
        <f>'[1]Gp CF'!B8</f>
        <v>10.83761338353963</v>
      </c>
      <c r="D5" s="9">
        <f>'[1]Gp CF'!C8</f>
        <v>8.6482891428247157</v>
      </c>
      <c r="E5" s="15">
        <f>'[1]Gp CF'!D8</f>
        <v>19.100610204429994</v>
      </c>
      <c r="F5" s="9">
        <f>'[1]Gp CF'!E8</f>
        <v>15.931630536674469</v>
      </c>
    </row>
    <row r="6" spans="2:6" x14ac:dyDescent="0.55000000000000004">
      <c r="B6" s="10" t="s">
        <v>67</v>
      </c>
      <c r="C6" s="16">
        <f>'[1]Gp CF'!B9</f>
        <v>0.20264978124999994</v>
      </c>
      <c r="D6" s="11">
        <f>'[1]Gp CF'!C9</f>
        <v>0.28665496624999998</v>
      </c>
      <c r="E6" s="16">
        <f>'[1]Gp CF'!D9</f>
        <v>0.63573575250000003</v>
      </c>
      <c r="F6" s="11">
        <f>'[1]Gp CF'!E9</f>
        <v>0.50434490499999995</v>
      </c>
    </row>
    <row r="7" spans="2:6" x14ac:dyDescent="0.55000000000000004">
      <c r="B7" s="10" t="s">
        <v>68</v>
      </c>
      <c r="C7" s="17">
        <f>'[1]Gp CF'!B10</f>
        <v>-3.6438997918235265</v>
      </c>
      <c r="D7" s="11">
        <f>'[1]Gp CF'!C10</f>
        <v>-2.196675216394</v>
      </c>
      <c r="E7" s="17">
        <f>'[1]Gp CF'!D10</f>
        <v>-5.6022775947735264</v>
      </c>
      <c r="F7" s="11">
        <f>'[1]Gp CF'!E10</f>
        <v>-3.5338949719179999</v>
      </c>
    </row>
    <row r="8" spans="2:6" x14ac:dyDescent="0.55000000000000004">
      <c r="B8" s="24" t="s">
        <v>1</v>
      </c>
      <c r="C8" s="25">
        <f>'[1]Gp CF'!B11</f>
        <v>-9.0819506431120018</v>
      </c>
      <c r="D8" s="26">
        <f>'[1]Gp CF'!C11</f>
        <v>-8.8527278067259854</v>
      </c>
      <c r="E8" s="25">
        <f>'[1]Gp CF'!D11</f>
        <v>-9.6075564969190825</v>
      </c>
      <c r="F8" s="26">
        <f>'[1]Gp CF'!E11</f>
        <v>-10.511619464302386</v>
      </c>
    </row>
    <row r="9" spans="2:6" x14ac:dyDescent="0.55000000000000004">
      <c r="B9" s="19" t="s">
        <v>66</v>
      </c>
      <c r="C9" s="20">
        <f>'[1]Gp CF'!B12</f>
        <v>7.0361764991076612</v>
      </c>
      <c r="D9" s="21">
        <f>'[1]Gp CF'!C12</f>
        <v>2.8900621274588332</v>
      </c>
      <c r="E9" s="20">
        <f>'[1]Gp CF'!D12</f>
        <v>25.394433087514471</v>
      </c>
      <c r="F9" s="21">
        <f>'[1]Gp CF'!E12</f>
        <v>17.723887489131286</v>
      </c>
    </row>
    <row r="10" spans="2:6" x14ac:dyDescent="0.55000000000000004">
      <c r="B10" s="5"/>
      <c r="C10" s="16"/>
      <c r="D10" s="11"/>
      <c r="E10" s="16"/>
      <c r="F10" s="11"/>
    </row>
    <row r="11" spans="2:6" x14ac:dyDescent="0.55000000000000004">
      <c r="B11" s="19" t="s">
        <v>2</v>
      </c>
      <c r="C11" s="16"/>
      <c r="D11" s="11"/>
      <c r="E11" s="16"/>
      <c r="F11" s="11"/>
    </row>
    <row r="12" spans="2:6" x14ac:dyDescent="0.55000000000000004">
      <c r="B12" s="7" t="s">
        <v>14</v>
      </c>
      <c r="C12" s="16">
        <f>'[1]Gp CF'!B15</f>
        <v>-2.3362199540816273</v>
      </c>
      <c r="D12" s="6">
        <f>'[1]Gp CF'!C15</f>
        <v>7.5505016140135215</v>
      </c>
      <c r="E12" s="16">
        <f>'[1]Gp CF'!D15</f>
        <v>-9.1551429473651016</v>
      </c>
      <c r="F12" s="6">
        <f>'[1]Gp CF'!E15</f>
        <v>-3.6371120588309331</v>
      </c>
    </row>
    <row r="13" spans="2:6" x14ac:dyDescent="0.55000000000000004">
      <c r="B13" s="7" t="s">
        <v>15</v>
      </c>
      <c r="C13" s="16">
        <f>'[1]Gp CF'!B16</f>
        <v>-2.8648117246713301</v>
      </c>
      <c r="D13" s="6">
        <f>'[1]Gp CF'!C16</f>
        <v>9.6094867913953017</v>
      </c>
      <c r="E13" s="16">
        <f>'[1]Gp CF'!D16</f>
        <v>-28.62016363728544</v>
      </c>
      <c r="F13" s="6">
        <f>'[1]Gp CF'!E16</f>
        <v>-8.0723970143323101</v>
      </c>
    </row>
    <row r="14" spans="2:6" x14ac:dyDescent="0.55000000000000004">
      <c r="B14" s="7" t="s">
        <v>16</v>
      </c>
      <c r="C14" s="16">
        <f>'[1]Gp CF'!B17</f>
        <v>-3.2751927712500035</v>
      </c>
      <c r="D14" s="6">
        <f>'[1]Gp CF'!C17</f>
        <v>-14.546817081196023</v>
      </c>
      <c r="E14" s="16">
        <f>'[1]Gp CF'!D17</f>
        <v>-3.6057577824999898</v>
      </c>
      <c r="F14" s="6">
        <f>'[1]Gp CF'!E17</f>
        <v>-15.968964783003997</v>
      </c>
    </row>
    <row r="15" spans="2:6" x14ac:dyDescent="0.55000000000000004">
      <c r="B15" s="24" t="s">
        <v>17</v>
      </c>
      <c r="C15" s="25">
        <f>'[1]Gp CF'!B18</f>
        <v>4.8563845796185801</v>
      </c>
      <c r="D15" s="26">
        <f>'[1]Gp CF'!C18</f>
        <v>-13.042434231855095</v>
      </c>
      <c r="E15" s="25">
        <f>'[1]Gp CF'!D18</f>
        <v>10.423072153314326</v>
      </c>
      <c r="F15" s="26">
        <f>'[1]Gp CF'!E18</f>
        <v>1.06635683834882</v>
      </c>
    </row>
    <row r="16" spans="2:6" x14ac:dyDescent="0.55000000000000004">
      <c r="B16" s="18" t="s">
        <v>65</v>
      </c>
      <c r="C16" s="20">
        <f>'[1]Gp CF'!B19</f>
        <v>3.4163366287232799</v>
      </c>
      <c r="D16" s="22">
        <f>'[1]Gp CF'!C19</f>
        <v>-7.5392007801834602</v>
      </c>
      <c r="E16" s="20">
        <f>'[1]Gp CF'!D19</f>
        <v>-5.5635591263217314</v>
      </c>
      <c r="F16" s="22">
        <f>'[1]Gp CF'!E19</f>
        <v>-8.888229528687134</v>
      </c>
    </row>
    <row r="17" spans="2:6" x14ac:dyDescent="0.55000000000000004">
      <c r="C17" s="16"/>
      <c r="D17" s="9"/>
      <c r="E17" s="16"/>
      <c r="F17" s="9"/>
    </row>
    <row r="18" spans="2:6" x14ac:dyDescent="0.55000000000000004">
      <c r="B18" s="18" t="s">
        <v>18</v>
      </c>
      <c r="C18" s="20"/>
      <c r="D18" s="23"/>
      <c r="E18" s="20"/>
      <c r="F18" s="23"/>
    </row>
    <row r="19" spans="2:6" x14ac:dyDescent="0.55000000000000004">
      <c r="B19" s="7" t="s">
        <v>3</v>
      </c>
      <c r="C19" s="16">
        <f>'[1]Gp CF'!B22</f>
        <v>-4.0120171811700009</v>
      </c>
      <c r="D19" s="6">
        <f>'[1]Gp CF'!C22</f>
        <v>-1.5927234179450265</v>
      </c>
      <c r="E19" s="16">
        <f>'[1]Gp CF'!D22</f>
        <v>-5.1892888874380008</v>
      </c>
      <c r="F19" s="6">
        <f>'[1]Gp CF'!E22</f>
        <v>-2.8853307075073484</v>
      </c>
    </row>
    <row r="20" spans="2:6" x14ac:dyDescent="0.55000000000000004">
      <c r="B20" s="24" t="s">
        <v>19</v>
      </c>
      <c r="C20" s="25">
        <f>'[1]Gp CF'!B23</f>
        <v>-18.265148640000007</v>
      </c>
      <c r="D20" s="26">
        <f>'[1]Gp CF'!C23</f>
        <v>-20.260089839999999</v>
      </c>
      <c r="E20" s="25">
        <f>'[1]Gp CF'!D23</f>
        <v>-33.45388355</v>
      </c>
      <c r="F20" s="26">
        <f>'[1]Gp CF'!E23</f>
        <v>-38.154342339999999</v>
      </c>
    </row>
    <row r="21" spans="2:6" x14ac:dyDescent="0.55000000000000004">
      <c r="B21" s="18" t="s">
        <v>10</v>
      </c>
      <c r="C21" s="20">
        <f>'[1]Gp CF'!B24</f>
        <v>-22.277165821170009</v>
      </c>
      <c r="D21" s="23">
        <f>'[1]Gp CF'!C24</f>
        <v>-21.852813257945026</v>
      </c>
      <c r="E21" s="20">
        <f>'[1]Gp CF'!D24</f>
        <v>-38.643172437438004</v>
      </c>
      <c r="F21" s="23">
        <f>'[1]Gp CF'!E24</f>
        <v>-41.03967304750735</v>
      </c>
    </row>
    <row r="22" spans="2:6" x14ac:dyDescent="0.55000000000000004">
      <c r="C22" s="16"/>
      <c r="D22" s="6"/>
      <c r="E22" s="16"/>
      <c r="F22" s="6"/>
    </row>
    <row r="23" spans="2:6" x14ac:dyDescent="0.55000000000000004">
      <c r="B23" s="18" t="s">
        <v>20</v>
      </c>
      <c r="C23" s="20"/>
      <c r="D23" s="23"/>
      <c r="E23" s="20"/>
      <c r="F23" s="23"/>
    </row>
    <row r="24" spans="2:6" x14ac:dyDescent="0.55000000000000004">
      <c r="B24" s="7" t="s">
        <v>50</v>
      </c>
      <c r="C24" s="16">
        <f>'[1]Gp CF'!B27</f>
        <v>-2.0842672398240016</v>
      </c>
      <c r="D24" s="6">
        <f>'[1]Gp CF'!C27</f>
        <v>35</v>
      </c>
      <c r="E24" s="16">
        <f>'[1]Gp CF'!D27</f>
        <v>-6.0000944765970035</v>
      </c>
      <c r="F24" s="6">
        <f>'[1]Gp CF'!E27</f>
        <v>35</v>
      </c>
    </row>
    <row r="25" spans="2:6" x14ac:dyDescent="0.55000000000000004">
      <c r="B25" s="7" t="s">
        <v>21</v>
      </c>
      <c r="C25" s="16">
        <f>'[1]Gp CF'!B28</f>
        <v>7.2781317912500016</v>
      </c>
      <c r="D25" s="6">
        <f>'[1]Gp CF'!C28</f>
        <v>5.6166944556060008</v>
      </c>
      <c r="E25" s="16">
        <f>'[1]Gp CF'!D28</f>
        <v>6.9224692324999957</v>
      </c>
      <c r="F25" s="6">
        <f>'[1]Gp CF'!E28</f>
        <v>7.0043239343560053</v>
      </c>
    </row>
    <row r="26" spans="2:6" x14ac:dyDescent="0.55000000000000004">
      <c r="B26" s="12" t="s">
        <v>22</v>
      </c>
      <c r="C26" s="16" t="s">
        <v>54</v>
      </c>
      <c r="D26" s="6">
        <f>'[1]Gp CF'!C29</f>
        <v>5.3974417142019959</v>
      </c>
      <c r="E26" s="16" t="s">
        <v>54</v>
      </c>
      <c r="F26" s="6">
        <f>'[1]Gp CF'!E29</f>
        <v>25.793722731251997</v>
      </c>
    </row>
    <row r="27" spans="2:6" x14ac:dyDescent="0.55000000000000004">
      <c r="B27" s="12" t="s">
        <v>48</v>
      </c>
      <c r="C27" s="16" t="s">
        <v>54</v>
      </c>
      <c r="D27" s="6" t="s">
        <v>54</v>
      </c>
      <c r="E27" s="16" t="s">
        <v>54</v>
      </c>
      <c r="F27" s="6" t="s">
        <v>54</v>
      </c>
    </row>
    <row r="28" spans="2:6" x14ac:dyDescent="0.55000000000000004">
      <c r="B28" s="12" t="s">
        <v>53</v>
      </c>
      <c r="C28" s="16">
        <f>'[1]Gp CF'!$B$31</f>
        <v>-0.57967394391000016</v>
      </c>
      <c r="D28" s="6" t="s">
        <v>54</v>
      </c>
      <c r="E28" s="16">
        <f>'[1]Gp CF'!D31</f>
        <v>-1.1336589010970002</v>
      </c>
      <c r="F28" s="6" t="s">
        <v>54</v>
      </c>
    </row>
    <row r="29" spans="2:6" x14ac:dyDescent="0.55000000000000004">
      <c r="B29" s="7" t="s">
        <v>55</v>
      </c>
      <c r="C29" s="16">
        <f>'[1]Gp CF'!$B$32</f>
        <v>-3.4404146188669218</v>
      </c>
      <c r="D29" s="6">
        <f>'[1]Gp CF'!$C$32</f>
        <v>-3.2887781244528811</v>
      </c>
      <c r="E29" s="16">
        <f>'[1]Gp CF'!D32</f>
        <v>-6.6419859545709219</v>
      </c>
      <c r="F29" s="6">
        <f>'[1]Gp CF'!E32</f>
        <v>-6.3675516889277608</v>
      </c>
    </row>
    <row r="30" spans="2:6" x14ac:dyDescent="0.55000000000000004">
      <c r="B30" s="24" t="s">
        <v>23</v>
      </c>
      <c r="C30" s="25" t="s">
        <v>54</v>
      </c>
      <c r="D30" s="26">
        <f>'[1]Gp CF'!$C$33</f>
        <v>-10.679103600000001</v>
      </c>
      <c r="E30" s="25">
        <f>'[1]Gp CF'!D33</f>
        <v>0</v>
      </c>
      <c r="F30" s="26">
        <f>'[1]Gp CF'!E33</f>
        <v>-10.679103600000001</v>
      </c>
    </row>
    <row r="31" spans="2:6" x14ac:dyDescent="0.55000000000000004">
      <c r="B31" s="18" t="s">
        <v>9</v>
      </c>
      <c r="C31" s="20">
        <f>'[1]Gp CF'!$B$34</f>
        <v>1.1737759886490773</v>
      </c>
      <c r="D31" s="23">
        <f>'[1]Gp CF'!$C$34</f>
        <v>32.046254445355117</v>
      </c>
      <c r="E31" s="20">
        <f>'[1]Gp CF'!D34</f>
        <v>-6.8532700997649298</v>
      </c>
      <c r="F31" s="23">
        <f>'[1]Gp CF'!E34</f>
        <v>50.751391376680246</v>
      </c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24</v>
      </c>
      <c r="C33" s="20">
        <f>'[1]Gp CF'!$B$36</f>
        <v>-17.68705320379766</v>
      </c>
      <c r="D33" s="23">
        <f>'[1]Gp CF'!$C$36</f>
        <v>2.6542404072266255</v>
      </c>
      <c r="E33" s="20">
        <f>'[1]Gp CF'!D36</f>
        <v>-51.060001663524666</v>
      </c>
      <c r="F33" s="23">
        <f>'[1]Gp CF'!E36</f>
        <v>0.82348880048574935</v>
      </c>
    </row>
    <row r="34" spans="2:6" x14ac:dyDescent="0.55000000000000004">
      <c r="B34" s="7" t="s">
        <v>25</v>
      </c>
      <c r="C34" s="16">
        <f>'[1]Gp CF'!$B$37</f>
        <v>62.639182912321267</v>
      </c>
      <c r="D34" s="6">
        <f>'[1]Gp CF'!$C$37</f>
        <v>36.221115918218985</v>
      </c>
      <c r="E34" s="16">
        <f>'[1]Gp CF'!D37</f>
        <v>96.904342121897997</v>
      </c>
      <c r="F34" s="6">
        <f>'[1]Gp CF'!E37</f>
        <v>38.182538659324997</v>
      </c>
    </row>
    <row r="35" spans="2:6" x14ac:dyDescent="0.55000000000000004">
      <c r="B35" s="24" t="s">
        <v>4</v>
      </c>
      <c r="C35" s="25">
        <f>'[1]Gp CF'!$B$38</f>
        <v>0.98547771448900301</v>
      </c>
      <c r="D35" s="26">
        <f>'[1]Gp CF'!$C$38</f>
        <v>1.6527870301354202</v>
      </c>
      <c r="E35" s="25">
        <f>'[1]Gp CF'!D38</f>
        <v>9.3266964639285757E-2</v>
      </c>
      <c r="F35" s="26">
        <f>'[1]Gp CF'!E38</f>
        <v>1.5221158957702796</v>
      </c>
    </row>
    <row r="36" spans="2:6" x14ac:dyDescent="0.55000000000000004">
      <c r="B36" s="18" t="s">
        <v>26</v>
      </c>
      <c r="C36" s="20">
        <f>'[1]Gp CF'!$B$39</f>
        <v>45.937607423012608</v>
      </c>
      <c r="D36" s="23">
        <f>'[1]Gp CF'!$C$39</f>
        <v>40.52814335558103</v>
      </c>
      <c r="E36" s="20">
        <f>'[1]Gp CF'!D39</f>
        <v>45.937607423012608</v>
      </c>
      <c r="F36" s="23">
        <f>'[1]Gp CF'!E39</f>
        <v>40.52814335558103</v>
      </c>
    </row>
  </sheetData>
  <pageMargins left="0.75" right="0.75" top="1" bottom="1" header="0.5" footer="0.5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tabSelected="1" zoomScale="85" zoomScaleNormal="85" zoomScalePageLayoutView="85" workbookViewId="0">
      <selection activeCell="C12" sqref="C12"/>
    </sheetView>
  </sheetViews>
  <sheetFormatPr defaultColWidth="11" defaultRowHeight="19" x14ac:dyDescent="0.55000000000000004"/>
  <cols>
    <col min="2" max="2" width="57.4609375" style="3" customWidth="1"/>
    <col min="3" max="4" width="10.69140625" style="4" customWidth="1"/>
    <col min="5" max="16384" width="11" style="3"/>
  </cols>
  <sheetData>
    <row r="2" spans="2:6" ht="29.5" x14ac:dyDescent="0.55000000000000004">
      <c r="B2" s="2" t="s">
        <v>28</v>
      </c>
      <c r="C2" s="27" t="s">
        <v>59</v>
      </c>
      <c r="D2" s="28" t="s">
        <v>60</v>
      </c>
      <c r="E2" s="27" t="s">
        <v>63</v>
      </c>
      <c r="F2" s="28" t="s">
        <v>64</v>
      </c>
    </row>
    <row r="3" spans="2:6" x14ac:dyDescent="0.55000000000000004">
      <c r="B3" s="18" t="s">
        <v>29</v>
      </c>
      <c r="C3" s="14"/>
      <c r="D3" s="8"/>
      <c r="E3" s="14"/>
      <c r="F3" s="8"/>
    </row>
    <row r="4" spans="2:6" x14ac:dyDescent="0.55000000000000004">
      <c r="B4" s="7" t="s">
        <v>30</v>
      </c>
      <c r="C4" s="15"/>
      <c r="D4" s="13"/>
      <c r="E4" s="15"/>
      <c r="F4" s="13"/>
    </row>
    <row r="5" spans="2:6" x14ac:dyDescent="0.55000000000000004">
      <c r="B5" s="7" t="s">
        <v>31</v>
      </c>
      <c r="C5" s="15"/>
      <c r="D5" s="29"/>
      <c r="E5" s="15"/>
      <c r="F5" s="29"/>
    </row>
    <row r="6" spans="2:6" x14ac:dyDescent="0.55000000000000004">
      <c r="B6" s="7" t="s">
        <v>69</v>
      </c>
      <c r="C6" s="16"/>
      <c r="D6" s="13"/>
      <c r="E6" s="16"/>
      <c r="F6" s="13"/>
    </row>
    <row r="7" spans="2:6" x14ac:dyDescent="0.55000000000000004">
      <c r="B7" s="7" t="s">
        <v>70</v>
      </c>
      <c r="C7" s="16"/>
      <c r="D7" s="13"/>
      <c r="E7" s="16"/>
      <c r="F7" s="13"/>
    </row>
    <row r="8" spans="2:6" x14ac:dyDescent="0.55000000000000004">
      <c r="B8" s="24" t="s">
        <v>32</v>
      </c>
      <c r="C8" s="25"/>
      <c r="D8" s="30"/>
      <c r="E8" s="25"/>
      <c r="F8" s="30"/>
    </row>
    <row r="9" spans="2:6" x14ac:dyDescent="0.55000000000000004">
      <c r="B9" s="18" t="s">
        <v>71</v>
      </c>
      <c r="C9" s="20"/>
      <c r="D9" s="31"/>
      <c r="E9" s="20"/>
      <c r="F9" s="31"/>
    </row>
    <row r="10" spans="2:6" x14ac:dyDescent="0.55000000000000004">
      <c r="C10" s="16"/>
      <c r="D10" s="13"/>
      <c r="E10" s="16"/>
      <c r="F10" s="13"/>
    </row>
    <row r="11" spans="2:6" x14ac:dyDescent="0.55000000000000004">
      <c r="B11" s="18" t="s">
        <v>6</v>
      </c>
      <c r="C11" s="16"/>
      <c r="D11" s="13"/>
      <c r="E11" s="16"/>
      <c r="F11" s="13"/>
    </row>
    <row r="12" spans="2:6" x14ac:dyDescent="0.55000000000000004">
      <c r="B12" s="7" t="s">
        <v>33</v>
      </c>
      <c r="C12" s="16"/>
      <c r="D12" s="13"/>
      <c r="E12" s="16"/>
      <c r="F12" s="13"/>
    </row>
    <row r="13" spans="2:6" x14ac:dyDescent="0.55000000000000004">
      <c r="B13" s="7" t="s">
        <v>34</v>
      </c>
      <c r="C13" s="16"/>
      <c r="D13" s="13"/>
      <c r="E13" s="16"/>
      <c r="F13" s="13"/>
    </row>
    <row r="14" spans="2:6" x14ac:dyDescent="0.55000000000000004">
      <c r="B14" s="7" t="s">
        <v>35</v>
      </c>
      <c r="C14" s="16"/>
      <c r="D14" s="13"/>
      <c r="E14" s="16"/>
      <c r="F14" s="13"/>
    </row>
    <row r="15" spans="2:6" x14ac:dyDescent="0.55000000000000004">
      <c r="B15" s="24" t="s">
        <v>36</v>
      </c>
      <c r="C15" s="25"/>
      <c r="D15" s="30"/>
      <c r="E15" s="25"/>
      <c r="F15" s="30"/>
    </row>
    <row r="16" spans="2:6" x14ac:dyDescent="0.55000000000000004">
      <c r="B16" s="18" t="s">
        <v>72</v>
      </c>
      <c r="C16" s="20"/>
      <c r="D16" s="32"/>
      <c r="E16" s="20"/>
      <c r="F16" s="32"/>
    </row>
    <row r="17" spans="2:6" x14ac:dyDescent="0.55000000000000004">
      <c r="C17" s="16"/>
      <c r="D17" s="29"/>
      <c r="E17" s="16"/>
      <c r="F17" s="29"/>
    </row>
    <row r="18" spans="2:6" x14ac:dyDescent="0.55000000000000004">
      <c r="B18" s="18" t="s">
        <v>37</v>
      </c>
      <c r="C18" s="20"/>
      <c r="D18" s="31"/>
      <c r="E18" s="20"/>
      <c r="F18" s="31"/>
    </row>
    <row r="19" spans="2:6" x14ac:dyDescent="0.55000000000000004">
      <c r="B19" s="7" t="s">
        <v>38</v>
      </c>
      <c r="C19" s="16"/>
      <c r="D19" s="13"/>
      <c r="E19" s="16"/>
      <c r="F19" s="13"/>
    </row>
    <row r="20" spans="2:6" x14ac:dyDescent="0.55000000000000004">
      <c r="B20" s="24" t="s">
        <v>39</v>
      </c>
      <c r="C20" s="25"/>
      <c r="D20" s="30"/>
      <c r="E20" s="25"/>
      <c r="F20" s="30"/>
    </row>
    <row r="21" spans="2:6" x14ac:dyDescent="0.55000000000000004">
      <c r="B21" s="18" t="s">
        <v>7</v>
      </c>
      <c r="C21" s="20"/>
      <c r="D21" s="31"/>
      <c r="E21" s="20"/>
      <c r="F21" s="31"/>
    </row>
    <row r="22" spans="2:6" x14ac:dyDescent="0.55000000000000004">
      <c r="C22" s="16"/>
      <c r="D22" s="13"/>
      <c r="E22" s="16"/>
      <c r="F22" s="13"/>
    </row>
    <row r="23" spans="2:6" x14ac:dyDescent="0.55000000000000004">
      <c r="B23" s="18" t="s">
        <v>40</v>
      </c>
      <c r="C23" s="20"/>
      <c r="D23" s="31"/>
      <c r="E23" s="20"/>
      <c r="F23" s="31"/>
    </row>
    <row r="24" spans="2:6" x14ac:dyDescent="0.55000000000000004">
      <c r="B24" s="7" t="s">
        <v>51</v>
      </c>
      <c r="C24" s="16"/>
      <c r="D24" s="13"/>
      <c r="E24" s="16"/>
      <c r="F24" s="13"/>
    </row>
    <row r="25" spans="2:6" x14ac:dyDescent="0.55000000000000004">
      <c r="B25" s="7" t="s">
        <v>41</v>
      </c>
      <c r="C25" s="16"/>
      <c r="D25" s="13"/>
      <c r="E25" s="16"/>
      <c r="F25" s="13"/>
    </row>
    <row r="26" spans="2:6" x14ac:dyDescent="0.55000000000000004">
      <c r="B26" s="7" t="s">
        <v>42</v>
      </c>
      <c r="C26" s="16"/>
      <c r="D26" s="13"/>
      <c r="E26" s="16"/>
      <c r="F26" s="13"/>
    </row>
    <row r="27" spans="2:6" x14ac:dyDescent="0.55000000000000004">
      <c r="B27" s="7" t="s">
        <v>49</v>
      </c>
      <c r="C27" s="16"/>
      <c r="D27" s="13"/>
      <c r="E27" s="16"/>
      <c r="F27" s="13"/>
    </row>
    <row r="28" spans="2:6" x14ac:dyDescent="0.55000000000000004">
      <c r="B28" s="7" t="s">
        <v>52</v>
      </c>
      <c r="C28" s="16"/>
      <c r="D28" s="13"/>
      <c r="E28" s="16"/>
      <c r="F28" s="13"/>
    </row>
    <row r="29" spans="2:6" x14ac:dyDescent="0.55000000000000004">
      <c r="B29" s="7" t="s">
        <v>56</v>
      </c>
      <c r="C29" s="16"/>
      <c r="D29" s="13"/>
      <c r="E29" s="16"/>
      <c r="F29" s="13"/>
    </row>
    <row r="30" spans="2:6" x14ac:dyDescent="0.55000000000000004">
      <c r="B30" s="24" t="s">
        <v>43</v>
      </c>
      <c r="C30" s="25"/>
      <c r="D30" s="30"/>
      <c r="E30" s="25"/>
      <c r="F30" s="30"/>
    </row>
    <row r="31" spans="2:6" x14ac:dyDescent="0.55000000000000004">
      <c r="B31" s="18" t="s">
        <v>8</v>
      </c>
      <c r="C31" s="20"/>
      <c r="D31" s="31"/>
      <c r="E31" s="20"/>
      <c r="F31" s="31"/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44</v>
      </c>
      <c r="C33" s="16"/>
      <c r="D33" s="13"/>
      <c r="E33" s="16"/>
      <c r="F33" s="13"/>
    </row>
    <row r="34" spans="2:6" x14ac:dyDescent="0.55000000000000004">
      <c r="B34" s="7" t="s">
        <v>45</v>
      </c>
      <c r="C34" s="16"/>
      <c r="D34" s="13"/>
      <c r="E34" s="16"/>
      <c r="F34" s="13"/>
    </row>
    <row r="35" spans="2:6" x14ac:dyDescent="0.55000000000000004">
      <c r="B35" s="24" t="s">
        <v>46</v>
      </c>
      <c r="C35" s="25"/>
      <c r="D35" s="30"/>
      <c r="E35" s="25"/>
      <c r="F35" s="30"/>
    </row>
    <row r="36" spans="2:6" x14ac:dyDescent="0.55000000000000004">
      <c r="B36" s="18" t="s">
        <v>47</v>
      </c>
      <c r="C36" s="20"/>
      <c r="D36" s="31"/>
      <c r="E36" s="20"/>
      <c r="F36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E10" sqref="E10"/>
    </sheetView>
  </sheetViews>
  <sheetFormatPr defaultColWidth="8.69140625" defaultRowHeight="13.5" x14ac:dyDescent="0.3"/>
  <cols>
    <col min="1" max="1" width="11.23046875" bestFit="1" customWidth="1"/>
    <col min="2" max="2" width="30.23046875" customWidth="1"/>
    <col min="3" max="6" width="20.3828125" bestFit="1" customWidth="1"/>
  </cols>
  <sheetData>
    <row r="1" spans="1:6" ht="19" x14ac:dyDescent="0.55000000000000004">
      <c r="C1" s="4" t="s">
        <v>27</v>
      </c>
      <c r="D1" s="4" t="s">
        <v>27</v>
      </c>
      <c r="E1" s="4" t="s">
        <v>27</v>
      </c>
      <c r="F1" s="4" t="s">
        <v>27</v>
      </c>
    </row>
    <row r="2" spans="1:6" x14ac:dyDescent="0.3">
      <c r="A2" t="s">
        <v>5</v>
      </c>
    </row>
    <row r="3" spans="1:6" x14ac:dyDescent="0.3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dcterms:created xsi:type="dcterms:W3CDTF">2011-11-21T18:23:56Z</dcterms:created>
  <dcterms:modified xsi:type="dcterms:W3CDTF">2023-07-19T15:10:52Z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